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Y:\技職司公用區\115年\3、校務發展及年度經費支用計畫書\1、計畫書格式\"/>
    </mc:Choice>
  </mc:AlternateContent>
  <xr:revisionPtr revIDLastSave="0" documentId="13_ncr:1_{76CA3DAC-4088-40BB-B3D0-EC0F4EA2ACB5}" xr6:coauthVersionLast="47" xr6:coauthVersionMax="47" xr10:uidLastSave="{00000000-0000-0000-0000-000000000000}"/>
  <bookViews>
    <workbookView xWindow="-120" yWindow="-120" windowWidth="29040" windowHeight="15840" tabRatio="957" firstSheet="3" activeTab="6" xr2:uid="{00000000-000D-0000-FFFF-FFFF00000000}"/>
  </bookViews>
  <sheets>
    <sheet name="填表說明" sheetId="14" state="hidden" r:id="rId1"/>
    <sheet name="封面" sheetId="25" state="hidden" r:id="rId2"/>
    <sheet name="目錄" sheetId="26" state="hidden" r:id="rId3"/>
    <sheet name="附表1" sheetId="27" r:id="rId4"/>
    <sheet name="附表2" sheetId="28" r:id="rId5"/>
    <sheet name="附表3" sheetId="29" r:id="rId6"/>
    <sheet name="附表4" sheetId="33" r:id="rId7"/>
    <sheet name="附表５" sheetId="32" r:id="rId8"/>
    <sheet name="附表6" sheetId="10" r:id="rId9"/>
    <sheet name="附表7" sheetId="15" r:id="rId10"/>
    <sheet name="附表8" sheetId="16" r:id="rId11"/>
    <sheet name="附表9" sheetId="11" r:id="rId12"/>
    <sheet name="附表10" sheetId="30" r:id="rId13"/>
    <sheet name="附表11" sheetId="1" r:id="rId14"/>
    <sheet name="附表12" sheetId="17" r:id="rId15"/>
    <sheet name="附表13" sheetId="19" r:id="rId16"/>
    <sheet name="附表14" sheetId="18" r:id="rId17"/>
    <sheet name="附表15" sheetId="20" r:id="rId18"/>
    <sheet name="附表16" sheetId="24" r:id="rId19"/>
    <sheet name="附表17" sheetId="21" r:id="rId20"/>
    <sheet name="附表18" sheetId="22" r:id="rId21"/>
    <sheet name="附表19" sheetId="23" r:id="rId22"/>
  </sheets>
  <definedNames>
    <definedName name="_xlnm.Print_Area" localSheetId="3">附表1!$A$1:$I$34</definedName>
    <definedName name="_xlnm.Print_Area" localSheetId="0">填表說明!$A$1:$H$17</definedName>
    <definedName name="_xlnm.Print_Titles" localSheetId="3">附表1!$1:$2</definedName>
    <definedName name="_xlnm.Print_Titles" localSheetId="12">附表10!$1:$3</definedName>
    <definedName name="_xlnm.Print_Titles" localSheetId="13">附表11!$3:$3</definedName>
    <definedName name="_xlnm.Print_Titles" localSheetId="14">附表12!$3:$3</definedName>
    <definedName name="_xlnm.Print_Titles" localSheetId="15">附表13!$3:$4</definedName>
    <definedName name="_xlnm.Print_Titles" localSheetId="16">附表14!$3:$3</definedName>
    <definedName name="_xlnm.Print_Titles" localSheetId="17">附表15!$3:$3</definedName>
    <definedName name="_xlnm.Print_Titles" localSheetId="18">附表16!$3:$4</definedName>
    <definedName name="_xlnm.Print_Titles" localSheetId="19">附表17!$3:$3</definedName>
    <definedName name="_xlnm.Print_Titles" localSheetId="20">附表18!$3:$3</definedName>
    <definedName name="_xlnm.Print_Titles" localSheetId="21">附表19!$3:$3</definedName>
    <definedName name="_xlnm.Print_Titles" localSheetId="4">附表2!$1:$2</definedName>
    <definedName name="_xlnm.Print_Titles" localSheetId="5">附表3!$1:$2</definedName>
    <definedName name="_xlnm.Print_Titles" localSheetId="6">附表4!$1:$2</definedName>
    <definedName name="_xlnm.Print_Titles" localSheetId="7">附表５!$1:$2</definedName>
    <definedName name="_xlnm.Print_Titles" localSheetId="8">附表6!$1:$5</definedName>
    <definedName name="_xlnm.Print_Titles" localSheetId="9">附表7!$1:$5</definedName>
    <definedName name="_xlnm.Print_Titles" localSheetId="11">附表9!$1:$3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7" i="33" l="1"/>
  <c r="F7" i="33"/>
  <c r="H7" i="33" s="1"/>
  <c r="H6" i="33"/>
  <c r="I6" i="11" l="1"/>
  <c r="I7" i="11"/>
  <c r="I5" i="11"/>
  <c r="G5" i="11" l="1"/>
  <c r="G6" i="11"/>
  <c r="H14" i="16" l="1"/>
  <c r="H26" i="16" s="1"/>
  <c r="E14" i="16"/>
  <c r="H4" i="1"/>
  <c r="H24" i="16"/>
  <c r="E24" i="16"/>
  <c r="H18" i="16"/>
  <c r="E18" i="16"/>
  <c r="C7" i="29"/>
  <c r="G8" i="28"/>
  <c r="G7" i="28"/>
  <c r="F8" i="28"/>
  <c r="F7" i="28"/>
  <c r="E8" i="28"/>
  <c r="E7" i="28"/>
  <c r="D8" i="28"/>
  <c r="D7" i="28"/>
  <c r="C8" i="28"/>
  <c r="C7" i="28"/>
  <c r="B6" i="28"/>
  <c r="B8" i="28" s="1"/>
  <c r="F16" i="16" l="1"/>
  <c r="F15" i="16"/>
  <c r="F6" i="16"/>
  <c r="E26" i="16"/>
  <c r="B7" i="28"/>
  <c r="I6" i="16"/>
  <c r="F8" i="16"/>
  <c r="F14" i="16" s="1"/>
  <c r="F18" i="16" l="1"/>
  <c r="G6" i="16"/>
  <c r="F20" i="16"/>
  <c r="F26" i="16"/>
  <c r="H7" i="32"/>
  <c r="G7" i="32"/>
  <c r="F7" i="32"/>
  <c r="E7" i="32"/>
  <c r="I8" i="29" l="1"/>
  <c r="I9" i="29"/>
  <c r="I7" i="29"/>
  <c r="E8" i="29"/>
  <c r="E9" i="29"/>
  <c r="E7" i="29"/>
  <c r="I13" i="22" l="1"/>
  <c r="I12" i="20"/>
  <c r="H17" i="24"/>
  <c r="F9" i="15"/>
  <c r="F13" i="15" s="1"/>
  <c r="E8" i="10" s="1"/>
  <c r="D9" i="15"/>
  <c r="D13" i="15" s="1"/>
  <c r="C8" i="29"/>
  <c r="C9" i="29"/>
  <c r="G8" i="29"/>
  <c r="G9" i="29"/>
  <c r="G7" i="29"/>
  <c r="J7" i="29"/>
  <c r="G12" i="15" l="1"/>
  <c r="E12" i="15"/>
  <c r="H16" i="17"/>
  <c r="H15" i="17"/>
  <c r="H14" i="17"/>
  <c r="H13" i="17"/>
  <c r="H12" i="17"/>
  <c r="H11" i="17"/>
  <c r="H10" i="17"/>
  <c r="H9" i="17"/>
  <c r="H8" i="17"/>
  <c r="H7" i="17"/>
  <c r="H6" i="17"/>
  <c r="H5" i="17"/>
  <c r="H4" i="17"/>
  <c r="H17" i="17" l="1"/>
  <c r="G13" i="15"/>
  <c r="C8" i="10"/>
  <c r="E9" i="15"/>
  <c r="E8" i="15"/>
  <c r="E7" i="15"/>
  <c r="E13" i="15"/>
  <c r="E6" i="15"/>
  <c r="G7" i="11" l="1"/>
  <c r="L7" i="29"/>
  <c r="J9" i="29" l="1"/>
  <c r="L9" i="29" s="1"/>
  <c r="J8" i="29"/>
  <c r="L8" i="29" s="1"/>
  <c r="A2" i="14" l="1"/>
  <c r="I4" i="20" l="1"/>
  <c r="G14" i="16" l="1"/>
  <c r="H8" i="10"/>
  <c r="B15" i="26"/>
  <c r="B14" i="26"/>
  <c r="B13" i="26"/>
  <c r="B12" i="26"/>
  <c r="B11" i="26"/>
  <c r="B10" i="26"/>
  <c r="B9" i="26"/>
  <c r="B8" i="26"/>
  <c r="B7" i="26"/>
  <c r="B6" i="26"/>
  <c r="B5" i="26"/>
  <c r="B4" i="26"/>
  <c r="B3" i="26"/>
  <c r="A15" i="26"/>
  <c r="A14" i="26"/>
  <c r="A13" i="26"/>
  <c r="A12" i="26"/>
  <c r="A11" i="26"/>
  <c r="A10" i="26"/>
  <c r="A9" i="26"/>
  <c r="A8" i="26"/>
  <c r="A7" i="26"/>
  <c r="A6" i="26"/>
  <c r="A5" i="26"/>
  <c r="A4" i="26"/>
  <c r="A3" i="26"/>
  <c r="A1" i="14"/>
  <c r="F8" i="10" l="1"/>
  <c r="E6" i="10" s="1"/>
  <c r="F24" i="16"/>
  <c r="G18" i="16"/>
  <c r="D8" i="10"/>
  <c r="C6" i="10" s="1"/>
  <c r="H7" i="23"/>
  <c r="H5" i="23"/>
  <c r="H6" i="23"/>
  <c r="H8" i="23"/>
  <c r="H9" i="23"/>
  <c r="H10" i="23"/>
  <c r="H11" i="23"/>
  <c r="H12" i="23"/>
  <c r="H13" i="23"/>
  <c r="H14" i="23"/>
  <c r="H15" i="23"/>
  <c r="H16" i="23"/>
  <c r="H4" i="23"/>
  <c r="I4" i="22"/>
  <c r="I5" i="22"/>
  <c r="I6" i="22"/>
  <c r="I7" i="22"/>
  <c r="I8" i="22"/>
  <c r="I9" i="22"/>
  <c r="I10" i="22"/>
  <c r="I11" i="22"/>
  <c r="I12" i="22"/>
  <c r="I14" i="22"/>
  <c r="I15" i="22"/>
  <c r="I16" i="22"/>
  <c r="H6" i="21"/>
  <c r="H5" i="21"/>
  <c r="H4" i="21"/>
  <c r="H7" i="21"/>
  <c r="H8" i="21"/>
  <c r="H9" i="21"/>
  <c r="H10" i="21"/>
  <c r="H11" i="21"/>
  <c r="H12" i="21"/>
  <c r="H13" i="21"/>
  <c r="H14" i="21"/>
  <c r="H15" i="21"/>
  <c r="H16" i="21"/>
  <c r="I5" i="20"/>
  <c r="I6" i="20"/>
  <c r="I7" i="20"/>
  <c r="I8" i="20"/>
  <c r="I9" i="20"/>
  <c r="I10" i="20"/>
  <c r="I11" i="20"/>
  <c r="I13" i="20"/>
  <c r="I14" i="20"/>
  <c r="I15" i="20"/>
  <c r="I16" i="20"/>
  <c r="H6" i="18"/>
  <c r="H5" i="18"/>
  <c r="H4" i="18"/>
  <c r="H7" i="18"/>
  <c r="H8" i="18"/>
  <c r="H9" i="18"/>
  <c r="H10" i="18"/>
  <c r="H11" i="18"/>
  <c r="H12" i="18"/>
  <c r="H13" i="18"/>
  <c r="H14" i="18"/>
  <c r="H15" i="18"/>
  <c r="H16" i="18"/>
  <c r="L10" i="19"/>
  <c r="L9" i="19"/>
  <c r="L8" i="19"/>
  <c r="L7" i="19"/>
  <c r="L6" i="19"/>
  <c r="L5" i="19"/>
  <c r="L11" i="19"/>
  <c r="L12" i="19"/>
  <c r="L13" i="19"/>
  <c r="L14" i="19"/>
  <c r="L15" i="19"/>
  <c r="L16" i="19"/>
  <c r="H5" i="1"/>
  <c r="H6" i="1"/>
  <c r="H7" i="1"/>
  <c r="H8" i="1"/>
  <c r="H9" i="1"/>
  <c r="H10" i="1"/>
  <c r="H11" i="1"/>
  <c r="H12" i="1"/>
  <c r="H13" i="1"/>
  <c r="H14" i="1"/>
  <c r="H15" i="1"/>
  <c r="H16" i="1"/>
  <c r="H17" i="1" l="1"/>
  <c r="I8" i="10"/>
  <c r="I17" i="20"/>
  <c r="H17" i="18"/>
  <c r="L17" i="19"/>
  <c r="H17" i="21"/>
  <c r="I17" i="22"/>
  <c r="H17" i="23"/>
  <c r="F23" i="16"/>
  <c r="G15" i="16"/>
  <c r="F22" i="16"/>
  <c r="F21" i="16"/>
  <c r="G12" i="16"/>
  <c r="F19" i="16"/>
  <c r="G17" i="16"/>
  <c r="G9" i="16"/>
  <c r="E10" i="15"/>
  <c r="C9" i="10" l="1"/>
  <c r="H6" i="10"/>
  <c r="H9" i="10" s="1"/>
  <c r="F25" i="16"/>
  <c r="G7" i="16"/>
  <c r="G10" i="16"/>
  <c r="G13" i="16"/>
  <c r="G16" i="16"/>
  <c r="G11" i="16"/>
  <c r="G8" i="16"/>
  <c r="I14" i="16"/>
  <c r="I8" i="16"/>
  <c r="I7" i="16"/>
  <c r="I20" i="16"/>
  <c r="I9" i="16"/>
  <c r="I24" i="16"/>
  <c r="I12" i="16"/>
  <c r="I17" i="16"/>
  <c r="I26" i="16"/>
  <c r="I25" i="16"/>
  <c r="I10" i="16"/>
  <c r="I15" i="16"/>
  <c r="I18" i="16"/>
  <c r="I23" i="16"/>
  <c r="I13" i="16"/>
  <c r="I11" i="16"/>
  <c r="I16" i="16"/>
  <c r="I21" i="16"/>
  <c r="I19" i="16"/>
  <c r="I22" i="16"/>
  <c r="E11" i="15"/>
  <c r="G7" i="15" l="1"/>
  <c r="G11" i="15"/>
  <c r="G10" i="15"/>
  <c r="G8" i="15"/>
  <c r="G6" i="15"/>
  <c r="G9" i="15"/>
  <c r="D9" i="10" l="1"/>
  <c r="I9" i="10" l="1"/>
  <c r="E7" i="10"/>
  <c r="C7" i="10"/>
  <c r="G6" i="10"/>
  <c r="F9" i="10"/>
  <c r="E9" i="10"/>
</calcChain>
</file>

<file path=xl/sharedStrings.xml><?xml version="1.0" encoding="utf-8"?>
<sst xmlns="http://schemas.openxmlformats.org/spreadsheetml/2006/main" count="529" uniqueCount="329">
  <si>
    <t>一、</t>
    <phoneticPr fontId="3" type="noConversion"/>
  </si>
  <si>
    <t>二、</t>
    <phoneticPr fontId="3" type="noConversion"/>
  </si>
  <si>
    <t>自籌款</t>
    <phoneticPr fontId="2" type="noConversion"/>
  </si>
  <si>
    <t>小計</t>
    <phoneticPr fontId="2" type="noConversion"/>
  </si>
  <si>
    <t>金額</t>
    <phoneticPr fontId="2" type="noConversion"/>
  </si>
  <si>
    <t>1.</t>
    <phoneticPr fontId="2" type="noConversion"/>
  </si>
  <si>
    <t>2.</t>
  </si>
  <si>
    <t>3.</t>
  </si>
  <si>
    <t>資本門</t>
    <phoneticPr fontId="2" type="noConversion"/>
  </si>
  <si>
    <t>經常門</t>
    <phoneticPr fontId="2" type="noConversion"/>
  </si>
  <si>
    <t>金額</t>
    <phoneticPr fontId="2" type="noConversion"/>
  </si>
  <si>
    <t>備註：</t>
    <phoneticPr fontId="2" type="noConversion"/>
  </si>
  <si>
    <t>三、</t>
    <phoneticPr fontId="3" type="noConversion"/>
  </si>
  <si>
    <t>四、</t>
    <phoneticPr fontId="3" type="noConversion"/>
  </si>
  <si>
    <t>年度</t>
    <phoneticPr fontId="2" type="noConversion"/>
  </si>
  <si>
    <t>支用說明</t>
    <phoneticPr fontId="2" type="noConversion"/>
  </si>
  <si>
    <t>獎勵補助經費是否支用重大修繕維護工程</t>
    <phoneticPr fontId="2" type="noConversion"/>
  </si>
  <si>
    <t>項目</t>
    <phoneticPr fontId="2" type="noConversion"/>
  </si>
  <si>
    <t>一、</t>
    <phoneticPr fontId="2" type="noConversion"/>
  </si>
  <si>
    <t>二、</t>
    <phoneticPr fontId="2" type="noConversion"/>
  </si>
  <si>
    <t>三、</t>
    <phoneticPr fontId="2" type="noConversion"/>
  </si>
  <si>
    <t>四、</t>
    <phoneticPr fontId="2" type="noConversion"/>
  </si>
  <si>
    <t>一、</t>
    <phoneticPr fontId="2" type="noConversion"/>
  </si>
  <si>
    <t>五、</t>
    <phoneticPr fontId="2" type="noConversion"/>
  </si>
  <si>
    <t>外聘社團指導教師鐘點費</t>
    <phoneticPr fontId="2" type="noConversion"/>
  </si>
  <si>
    <t>其他學輔相關工作經費</t>
    <phoneticPr fontId="2" type="noConversion"/>
  </si>
  <si>
    <t>其他</t>
    <phoneticPr fontId="2" type="noConversion"/>
  </si>
  <si>
    <t>六、</t>
    <phoneticPr fontId="2" type="noConversion"/>
  </si>
  <si>
    <t>小計</t>
    <phoneticPr fontId="2" type="noConversion"/>
  </si>
  <si>
    <t>總　計</t>
    <phoneticPr fontId="2" type="noConversion"/>
  </si>
  <si>
    <t>項目名稱</t>
    <phoneticPr fontId="2" type="noConversion"/>
  </si>
  <si>
    <t>規格</t>
    <phoneticPr fontId="2" type="noConversion"/>
  </si>
  <si>
    <t>數量</t>
    <phoneticPr fontId="2" type="noConversion"/>
  </si>
  <si>
    <t>單位</t>
    <phoneticPr fontId="2" type="noConversion"/>
  </si>
  <si>
    <t>預估單價</t>
    <phoneticPr fontId="2" type="noConversion"/>
  </si>
  <si>
    <t>預估總價</t>
    <phoneticPr fontId="2" type="noConversion"/>
  </si>
  <si>
    <t>用途說明</t>
    <phoneticPr fontId="2" type="noConversion"/>
  </si>
  <si>
    <t>使用單位</t>
    <phoneticPr fontId="2" type="noConversion"/>
  </si>
  <si>
    <t>備註</t>
    <phoneticPr fontId="2" type="noConversion"/>
  </si>
  <si>
    <t>合　計</t>
    <phoneticPr fontId="2" type="noConversion"/>
  </si>
  <si>
    <t>2.</t>
    <phoneticPr fontId="2" type="noConversion"/>
  </si>
  <si>
    <t>3.</t>
    <phoneticPr fontId="2" type="noConversion"/>
  </si>
  <si>
    <t>使用社團</t>
    <phoneticPr fontId="2" type="noConversion"/>
  </si>
  <si>
    <t>西文圖書</t>
    <phoneticPr fontId="2" type="noConversion"/>
  </si>
  <si>
    <t>中文圖書</t>
    <phoneticPr fontId="2" type="noConversion"/>
  </si>
  <si>
    <t>錄影帶</t>
    <phoneticPr fontId="2" type="noConversion"/>
  </si>
  <si>
    <t>錄音帶</t>
    <phoneticPr fontId="2" type="noConversion"/>
  </si>
  <si>
    <t>期刊</t>
    <phoneticPr fontId="2" type="noConversion"/>
  </si>
  <si>
    <t>其他</t>
    <phoneticPr fontId="2" type="noConversion"/>
  </si>
  <si>
    <t>4.</t>
    <phoneticPr fontId="2" type="noConversion"/>
  </si>
  <si>
    <t>支用內容</t>
    <phoneticPr fontId="2" type="noConversion"/>
  </si>
  <si>
    <t>分配原則</t>
    <phoneticPr fontId="2" type="noConversion"/>
  </si>
  <si>
    <t>審查機制</t>
    <phoneticPr fontId="2" type="noConversion"/>
  </si>
  <si>
    <t>內容說明</t>
    <phoneticPr fontId="2" type="noConversion"/>
  </si>
  <si>
    <t>預估案次</t>
    <phoneticPr fontId="2" type="noConversion"/>
  </si>
  <si>
    <t>預估金額</t>
    <phoneticPr fontId="2" type="noConversion"/>
  </si>
  <si>
    <t>學校名稱及用印</t>
    <phoneticPr fontId="3" type="noConversion"/>
  </si>
  <si>
    <t>填表單位</t>
  </si>
  <si>
    <t>填表人簽章</t>
  </si>
  <si>
    <t>填表日期</t>
  </si>
  <si>
    <t>目錄</t>
    <phoneticPr fontId="2" type="noConversion"/>
  </si>
  <si>
    <t>（請蓋關防）</t>
    <phoneticPr fontId="2" type="noConversion"/>
  </si>
  <si>
    <t>紙本公文正本</t>
    <phoneticPr fontId="3" type="noConversion"/>
  </si>
  <si>
    <t>私立技專校院執行整體發展獎勵補助經費運用情形書面考評計畫</t>
    <phoneticPr fontId="2" type="noConversion"/>
  </si>
  <si>
    <t>(一)</t>
    <phoneticPr fontId="3" type="noConversion"/>
  </si>
  <si>
    <t>(二)</t>
    <phoneticPr fontId="3" type="noConversion"/>
  </si>
  <si>
    <t>所須繳交資料</t>
    <phoneticPr fontId="3" type="noConversion"/>
  </si>
  <si>
    <r>
      <rPr>
        <b/>
        <sz val="13"/>
        <color rgb="FFC00000"/>
        <rFont val="微軟正黑體"/>
        <family val="2"/>
        <charset val="136"/>
      </rPr>
      <t>《修正支用計畫書附表》中以黃底標示之欄位已直接設計公式</t>
    </r>
    <r>
      <rPr>
        <sz val="13"/>
        <rFont val="微軟正黑體"/>
        <family val="2"/>
        <charset val="136"/>
      </rPr>
      <t>，將自動捉取數據進行運算，請勿填寫。</t>
    </r>
    <phoneticPr fontId="3" type="noConversion"/>
  </si>
  <si>
    <t>資料提供對象(寄送地址)</t>
    <phoneticPr fontId="3" type="noConversion"/>
  </si>
  <si>
    <t>依獎勵補助要點第九點第一款第二目規定：學校應自籌本獎勵補助經費十分之一以上額度為配合款。</t>
    <phoneticPr fontId="2" type="noConversion"/>
  </si>
  <si>
    <t>二、</t>
    <phoneticPr fontId="2" type="noConversion"/>
  </si>
  <si>
    <t>三、</t>
    <phoneticPr fontId="2" type="noConversion"/>
  </si>
  <si>
    <t>2.</t>
    <phoneticPr fontId="2" type="noConversion"/>
  </si>
  <si>
    <t>3.</t>
    <phoneticPr fontId="2" type="noConversion"/>
  </si>
  <si>
    <t>4.</t>
    <phoneticPr fontId="2" type="noConversion"/>
  </si>
  <si>
    <t>5.</t>
    <phoneticPr fontId="2" type="noConversion"/>
  </si>
  <si>
    <t>7.</t>
    <phoneticPr fontId="2" type="noConversion"/>
  </si>
  <si>
    <t>學生事務及輔導相關工作經費使用注意事項：</t>
    <phoneticPr fontId="2" type="noConversion"/>
  </si>
  <si>
    <t>「設備類別」分為省水器材、實習實驗、校園安全設備、環保廢棄物處理、無障礙空間設施及其他永續校園綠化等相關設施。</t>
    <phoneticPr fontId="2" type="noConversion"/>
  </si>
  <si>
    <r>
      <rPr>
        <b/>
        <sz val="13"/>
        <rFont val="微軟正黑體"/>
        <family val="2"/>
        <charset val="136"/>
      </rPr>
      <t>教育部</t>
    </r>
    <r>
      <rPr>
        <sz val="13"/>
        <rFont val="微軟正黑體"/>
        <family val="2"/>
        <charset val="136"/>
      </rPr>
      <t xml:space="preserve">
(臺北市中山南路5號)</t>
    </r>
    <phoneticPr fontId="3" type="noConversion"/>
  </si>
  <si>
    <r>
      <rPr>
        <b/>
        <sz val="13"/>
        <rFont val="微軟正黑體"/>
        <family val="2"/>
        <charset val="136"/>
      </rPr>
      <t>社團法人台灣評鑑協會</t>
    </r>
    <r>
      <rPr>
        <sz val="13"/>
        <rFont val="微軟正黑體"/>
        <family val="2"/>
        <charset val="136"/>
      </rPr>
      <t xml:space="preserve">
(臺北市南海路3號5樓之1)</t>
    </r>
    <phoneticPr fontId="3" type="noConversion"/>
  </si>
  <si>
    <r>
      <t>《修正支用計畫書附表》欄位資訊與校務發展年度經費支用計畫書【附表6～9】及【附表11～19】基本相同，惟配合當年度執行經費管考需求，另</t>
    </r>
    <r>
      <rPr>
        <b/>
        <sz val="13"/>
        <color rgb="FF0070C0"/>
        <rFont val="微軟正黑體"/>
        <family val="2"/>
        <charset val="136"/>
      </rPr>
      <t>於【附表11～15】、【附表17～19】新增「預計採購月份」欄位</t>
    </r>
    <r>
      <rPr>
        <sz val="13"/>
        <rFont val="微軟正黑體"/>
        <family val="2"/>
        <charset val="136"/>
      </rPr>
      <t>。</t>
    </r>
    <phoneticPr fontId="3" type="noConversion"/>
  </si>
  <si>
    <t>請將《修正支用計畫書》及《修正支用計畫書附表》彙整紙本及電子檔等相關資料，送社團法人台灣評鑑協會進行審查；另請將紙本公文正本送教育部備查。茲將所須檢送文件及對象列示如下表：</t>
    <phoneticPr fontId="3" type="noConversion"/>
  </si>
  <si>
    <t>《修正支用計畫書》</t>
    <phoneticPr fontId="3" type="noConversion"/>
  </si>
  <si>
    <t>《修正支用計畫書附表》</t>
    <phoneticPr fontId="3" type="noConversion"/>
  </si>
  <si>
    <r>
      <rPr>
        <b/>
        <u/>
        <sz val="13"/>
        <rFont val="微軟正黑體"/>
        <family val="2"/>
        <charset val="136"/>
      </rPr>
      <t>紙本2份及電子檔1份</t>
    </r>
    <r>
      <rPr>
        <sz val="13"/>
        <rFont val="微軟正黑體"/>
        <family val="2"/>
        <charset val="136"/>
      </rPr>
      <t>，請提供word電子檔－須含【附表1～5】及【附表10】，並將檔案上傳至考評計畫網站</t>
    </r>
    <r>
      <rPr>
        <b/>
        <u/>
        <sz val="13"/>
        <rFont val="微軟正黑體"/>
        <family val="2"/>
        <charset val="136"/>
      </rPr>
      <t>《自評表》</t>
    </r>
    <r>
      <rPr>
        <sz val="13"/>
        <rFont val="微軟正黑體"/>
        <family val="2"/>
        <charset val="136"/>
      </rPr>
      <t>專區（網址http://tvcfund.twaea.org.tw/）。</t>
    </r>
    <phoneticPr fontId="3" type="noConversion"/>
  </si>
  <si>
    <r>
      <t xml:space="preserve">1. </t>
    </r>
    <r>
      <rPr>
        <b/>
        <u/>
        <sz val="13"/>
        <rFont val="微軟正黑體"/>
        <family val="2"/>
        <charset val="136"/>
      </rPr>
      <t>紙本2份及電子檔1份</t>
    </r>
    <r>
      <rPr>
        <sz val="13"/>
        <rFont val="微軟正黑體"/>
        <family val="2"/>
        <charset val="136"/>
      </rPr>
      <t>，請提供excel電子檔－須含【附表6～9】及【附表11-19】，並將檔案上傳至考評計畫網站</t>
    </r>
    <r>
      <rPr>
        <b/>
        <u/>
        <sz val="13"/>
        <rFont val="微軟正黑體"/>
        <family val="2"/>
        <charset val="136"/>
      </rPr>
      <t>《自評表》</t>
    </r>
    <r>
      <rPr>
        <sz val="13"/>
        <rFont val="微軟正黑體"/>
        <family val="2"/>
        <charset val="136"/>
      </rPr>
      <t>專區（網址http://tvcfund.twaea.org.tw/）。
2. 書面可自行裝訂成一本，或與《修正支用計畫書》合併裝訂。</t>
    </r>
    <phoneticPr fontId="3" type="noConversion"/>
  </si>
  <si>
    <t>(四)</t>
    <phoneticPr fontId="3" type="noConversion"/>
  </si>
  <si>
    <t>(三)</t>
    <phoneticPr fontId="3" type="noConversion"/>
  </si>
  <si>
    <t>《高等教育深耕修正版計畫書及校務發展計畫書》</t>
    <phoneticPr fontId="3" type="noConversion"/>
  </si>
  <si>
    <r>
      <t>《請款收據》：</t>
    </r>
    <r>
      <rPr>
        <b/>
        <u/>
        <sz val="13"/>
        <rFont val="微軟正黑體"/>
        <family val="2"/>
        <charset val="136"/>
      </rPr>
      <t>正本1份</t>
    </r>
    <r>
      <rPr>
        <sz val="13"/>
        <rFont val="微軟正黑體"/>
        <family val="2"/>
        <charset val="136"/>
      </rPr>
      <t>，抬頭「教育部」</t>
    </r>
    <phoneticPr fontId="3" type="noConversion"/>
  </si>
  <si>
    <r>
      <t xml:space="preserve">1. </t>
    </r>
    <r>
      <rPr>
        <b/>
        <u/>
        <sz val="13"/>
        <rFont val="微軟正黑體"/>
        <family val="2"/>
        <charset val="136"/>
      </rPr>
      <t>光碟電子檔1份</t>
    </r>
    <r>
      <rPr>
        <sz val="13"/>
        <rFont val="微軟正黑體"/>
        <family val="2"/>
        <charset val="136"/>
      </rPr>
      <t>，附於其中一本《修正支用計畫書》後，勿需上傳至考評計畫網站。
2. 請提供配合109年度《修正支用計畫書》編列支用項目所對應連結之版本。</t>
    </r>
    <phoneticPr fontId="3" type="noConversion"/>
  </si>
  <si>
    <t>計畫聯絡人：台評會　李承潔或黃怡錡小姐，聯絡電話02-33431294、33431113</t>
    <phoneticPr fontId="3" type="noConversion"/>
  </si>
  <si>
    <t>110年度校務發展年度經費修正支用計畫書【附表】</t>
    <phoneticPr fontId="2" type="noConversion"/>
  </si>
  <si>
    <t>110 年　　月　　日</t>
    <phoneticPr fontId="3" type="noConversion"/>
  </si>
  <si>
    <t>科技大學</t>
  </si>
  <si>
    <t>技術學院</t>
  </si>
  <si>
    <t>專科學校</t>
  </si>
  <si>
    <t>專案輔導學校</t>
  </si>
  <si>
    <t>學生數未達一千五百人之學校</t>
  </si>
  <si>
    <t>專任教師</t>
  </si>
  <si>
    <t>兼任教師</t>
  </si>
  <si>
    <t>職員</t>
  </si>
  <si>
    <t>全校</t>
  </si>
  <si>
    <t>日間學制</t>
  </si>
  <si>
    <t>校地面積</t>
  </si>
  <si>
    <t>校舍面積</t>
  </si>
  <si>
    <t>每生平均校地面積</t>
  </si>
  <si>
    <t>每生平均校舍面積</t>
  </si>
  <si>
    <t>教職員人數</t>
    <phoneticPr fontId="2" type="noConversion"/>
  </si>
  <si>
    <t>生師比</t>
    <phoneticPr fontId="2" type="noConversion"/>
  </si>
  <si>
    <t>校地及校舍面積</t>
    <phoneticPr fontId="2" type="noConversion"/>
  </si>
  <si>
    <t>全校新生註冊率</t>
    <phoneticPr fontId="2" type="noConversion"/>
  </si>
  <si>
    <t>備註：</t>
    <phoneticPr fontId="2" type="noConversion"/>
  </si>
  <si>
    <t>1.</t>
    <phoneticPr fontId="2" type="noConversion"/>
  </si>
  <si>
    <t>若有其他基本資料，請逕行增加欄位。</t>
    <phoneticPr fontId="2" type="noConversion"/>
  </si>
  <si>
    <t>年度</t>
  </si>
  <si>
    <t>私校獎補助計畫</t>
  </si>
  <si>
    <t>高等教育深耕計畫</t>
  </si>
  <si>
    <t>其他</t>
  </si>
  <si>
    <t>學校</t>
  </si>
  <si>
    <t>經費</t>
  </si>
  <si>
    <t>總計(A)</t>
  </si>
  <si>
    <t>學校自籌經費(B)</t>
  </si>
  <si>
    <t>其他政府部門經費(D)</t>
  </si>
  <si>
    <t>附設機構</t>
    <phoneticPr fontId="2" type="noConversion"/>
  </si>
  <si>
    <t xml:space="preserve">                                                 年度
項目</t>
    <phoneticPr fontId="2" type="noConversion"/>
  </si>
  <si>
    <t>4.</t>
    <phoneticPr fontId="2" type="noConversion"/>
  </si>
  <si>
    <t>5.</t>
  </si>
  <si>
    <t>金額</t>
  </si>
  <si>
    <t>審查意見</t>
  </si>
  <si>
    <t>學校回應說明及改善情形</t>
  </si>
  <si>
    <t>備註</t>
  </si>
  <si>
    <t>在學學生</t>
    <phoneticPr fontId="2" type="noConversion"/>
  </si>
  <si>
    <t>休學學生</t>
    <phoneticPr fontId="2" type="noConversion"/>
  </si>
  <si>
    <t>退學學生</t>
    <phoneticPr fontId="2" type="noConversion"/>
  </si>
  <si>
    <t>依獎勵補助要點第九點第一款第二目規定：學校應自籌本獎勵補助經費十分之一以上額度為配合款。</t>
    <phoneticPr fontId="2" type="noConversion"/>
  </si>
  <si>
    <t>辦學特色</t>
    <phoneticPr fontId="2" type="noConversion"/>
  </si>
  <si>
    <t>實際執行成效</t>
    <phoneticPr fontId="2" type="noConversion"/>
  </si>
  <si>
    <t>未達成預期成效之原因分析</t>
    <phoneticPr fontId="2" type="noConversion"/>
  </si>
  <si>
    <t>投入經費</t>
    <phoneticPr fontId="2" type="noConversion"/>
  </si>
  <si>
    <t>未達成預期成效之原因分析：本項請具體說明及檢討，如無，則填寫「無」。</t>
    <phoneticPr fontId="2" type="noConversion"/>
  </si>
  <si>
    <t>面向</t>
    <phoneticPr fontId="2" type="noConversion"/>
  </si>
  <si>
    <t>工作計畫</t>
    <phoneticPr fontId="2" type="noConversion"/>
  </si>
  <si>
    <t>主計畫名稱</t>
    <phoneticPr fontId="2" type="noConversion"/>
  </si>
  <si>
    <t>子計畫名稱</t>
    <phoneticPr fontId="2" type="noConversion"/>
  </si>
  <si>
    <t>工作內容</t>
    <phoneticPr fontId="2" type="noConversion"/>
  </si>
  <si>
    <t>經費預估</t>
    <phoneticPr fontId="2" type="noConversion"/>
  </si>
  <si>
    <t>高等教育深耕計畫</t>
    <phoneticPr fontId="2" type="noConversion"/>
  </si>
  <si>
    <t>預期成效/目標</t>
    <phoneticPr fontId="2" type="noConversion"/>
  </si>
  <si>
    <t>質化</t>
    <phoneticPr fontId="2" type="noConversion"/>
  </si>
  <si>
    <t>量化</t>
    <phoneticPr fontId="2" type="noConversion"/>
  </si>
  <si>
    <t>總計</t>
    <phoneticPr fontId="2" type="noConversion"/>
  </si>
  <si>
    <t>─</t>
  </si>
  <si>
    <t>─</t>
    <phoneticPr fontId="2" type="noConversion"/>
  </si>
  <si>
    <t>自籌款(B)</t>
    <phoneticPr fontId="2" type="noConversion"/>
  </si>
  <si>
    <t>總計
(C)=(A)+(B)</t>
    <phoneticPr fontId="2" type="noConversion"/>
  </si>
  <si>
    <t>已支用經費
(D)</t>
    <phoneticPr fontId="2" type="noConversion"/>
  </si>
  <si>
    <t>資料計算基準日請以當年度10月15日為基準。</t>
    <phoneticPr fontId="2" type="noConversion"/>
  </si>
  <si>
    <t>上學期</t>
    <phoneticPr fontId="2" type="noConversion"/>
  </si>
  <si>
    <t>下學期</t>
    <phoneticPr fontId="2" type="noConversion"/>
  </si>
  <si>
    <t>至10月15日止</t>
    <phoneticPr fontId="2" type="noConversion"/>
  </si>
  <si>
    <t>教育部各類獎補助計畫(C)</t>
    <phoneticPr fontId="2" type="noConversion"/>
  </si>
  <si>
    <t>6.</t>
    <phoneticPr fontId="2" type="noConversion"/>
  </si>
  <si>
    <t>學校</t>
    <phoneticPr fontId="2" type="noConversion"/>
  </si>
  <si>
    <t>占學校總收入比率(%)</t>
    <phoneticPr fontId="2" type="noConversion"/>
  </si>
  <si>
    <t>資本門(A1)</t>
    <phoneticPr fontId="2" type="noConversion"/>
  </si>
  <si>
    <t>經常門(A2)</t>
    <phoneticPr fontId="2" type="noConversion"/>
  </si>
  <si>
    <t>資本門(B1)</t>
    <phoneticPr fontId="2" type="noConversion"/>
  </si>
  <si>
    <t>經常門(B2)</t>
    <phoneticPr fontId="2" type="noConversion"/>
  </si>
  <si>
    <t>占學校總支出比率(%)</t>
    <phoneticPr fontId="2" type="noConversion"/>
  </si>
  <si>
    <t>比率(%)
(A1/A)</t>
    <phoneticPr fontId="2" type="noConversion"/>
  </si>
  <si>
    <t>比率(%)
(A2/A)</t>
    <phoneticPr fontId="2" type="noConversion"/>
  </si>
  <si>
    <t>比率(%)
(B1/B)</t>
    <phoneticPr fontId="2" type="noConversion"/>
  </si>
  <si>
    <t>比率(%)
(B2/B)</t>
    <phoneticPr fontId="2" type="noConversion"/>
  </si>
  <si>
    <t>執行率(%)
(E)=(D)/(C)</t>
    <phoneticPr fontId="2" type="noConversion"/>
  </si>
  <si>
    <t>質化</t>
  </si>
  <si>
    <t>量化</t>
  </si>
  <si>
    <t>總經費(A)：請填列投入此辦學特色之總經費（含學校自籌、教育部各類獎勵補助計畫、其他政府部門獎勵或補助經費等經費。）</t>
    <phoneticPr fontId="2" type="noConversion"/>
  </si>
  <si>
    <t>總金額(C)</t>
    <phoneticPr fontId="2" type="noConversion"/>
  </si>
  <si>
    <t>經常門(C2)</t>
    <phoneticPr fontId="2" type="noConversion"/>
  </si>
  <si>
    <t>資本門(C1)</t>
    <phoneticPr fontId="2" type="noConversion"/>
  </si>
  <si>
    <t>資本門(B1)</t>
    <phoneticPr fontId="2" type="noConversion"/>
  </si>
  <si>
    <t>經常門(B2)</t>
    <phoneticPr fontId="2" type="noConversion"/>
  </si>
  <si>
    <t>資本門(A1)</t>
    <phoneticPr fontId="2" type="noConversion"/>
  </si>
  <si>
    <t>經常門(A2)</t>
    <phoneticPr fontId="2" type="noConversion"/>
  </si>
  <si>
    <t>占獎勵補助款比率(%)</t>
    <phoneticPr fontId="2" type="noConversion"/>
  </si>
  <si>
    <t>小計</t>
    <phoneticPr fontId="2" type="noConversion"/>
  </si>
  <si>
    <t>占總金額比率(%)</t>
    <phoneticPr fontId="2" type="noConversion"/>
  </si>
  <si>
    <t>比率(%)</t>
    <phoneticPr fontId="2" type="noConversion"/>
  </si>
  <si>
    <t>占資本門比率(%)</t>
    <phoneticPr fontId="2" type="noConversion"/>
  </si>
  <si>
    <t>比率(%)</t>
    <phoneticPr fontId="2" type="noConversion"/>
  </si>
  <si>
    <t>比率(%)</t>
    <phoneticPr fontId="2" type="noConversion"/>
  </si>
  <si>
    <t>依獎勵補助要點第九點第五款第二目規定：本獎勵補助經費經常門不得用於校內人員出席費、稿費、審查費、工作費、主持費、引言費、諮詢費、訪視費及評鑑費等相關酬勞。</t>
    <phoneticPr fontId="2" type="noConversion"/>
  </si>
  <si>
    <t>□ 是　□ 否</t>
    <phoneticPr fontId="2" type="noConversion"/>
  </si>
  <si>
    <t>優先序：依校務發展計畫規劃，排定獎補助經費支用（採購）項目之優先順序。</t>
    <phoneticPr fontId="2" type="noConversion"/>
  </si>
  <si>
    <t>優先序：依校務發展計畫規劃，排定獎補助經費支用（採購）項目之優先順序。</t>
    <phoneticPr fontId="2" type="noConversion"/>
  </si>
  <si>
    <t>使用單位</t>
    <phoneticPr fontId="2" type="noConversion"/>
  </si>
  <si>
    <t>優先序：依校務發展計畫規劃，排定獎補助經費支用（採購）項目之優先順序。</t>
    <phoneticPr fontId="2" type="noConversion"/>
  </si>
  <si>
    <t>項目</t>
    <phoneticPr fontId="2" type="noConversion"/>
  </si>
  <si>
    <t>【附表16】經常門經費需求項目明細表</t>
    <phoneticPr fontId="2" type="noConversion"/>
  </si>
  <si>
    <t>規格</t>
    <phoneticPr fontId="2" type="noConversion"/>
  </si>
  <si>
    <t>「物品類別」分為資訊器材、實習實驗物品、專業教室物品、其他非消耗品等項目。</t>
    <phoneticPr fontId="2" type="noConversion"/>
  </si>
  <si>
    <t>獎勵補助款</t>
    <phoneticPr fontId="2" type="noConversion"/>
  </si>
  <si>
    <t>自籌款(B)</t>
    <phoneticPr fontId="2" type="noConversion"/>
  </si>
  <si>
    <t>獎勵補助款</t>
    <phoneticPr fontId="2" type="noConversion"/>
  </si>
  <si>
    <t>預估獎勵補助(A)</t>
    <phoneticPr fontId="2" type="noConversion"/>
  </si>
  <si>
    <t>獎勵補助款</t>
    <phoneticPr fontId="2" type="noConversion"/>
  </si>
  <si>
    <t>預估獎勵補助</t>
    <phoneticPr fontId="2" type="noConversion"/>
  </si>
  <si>
    <t>獎勵補助款</t>
    <phoneticPr fontId="2" type="noConversion"/>
  </si>
  <si>
    <t>其他（如：學校其他自籌款、國科會…等）</t>
    <phoneticPr fontId="2" type="noConversion"/>
  </si>
  <si>
    <t xml:space="preserve">                                                          年度
項目</t>
    <phoneticPr fontId="2" type="noConversion"/>
  </si>
  <si>
    <t xml:space="preserve">                                                      學年度
項目</t>
    <phoneticPr fontId="2" type="noConversion"/>
  </si>
  <si>
    <t>2.</t>
    <phoneticPr fontId="2" type="noConversion"/>
  </si>
  <si>
    <t>113</t>
    <phoneticPr fontId="2" type="noConversion"/>
  </si>
  <si>
    <t>112</t>
    <phoneticPr fontId="2" type="noConversion"/>
  </si>
  <si>
    <t>主計畫名稱：若為高等教育深耕面向之主計畫，請與高等教育深耕計畫書名稱一致。舉例說明若高等教育深耕計畫書之教學創新精進面向，學校提出「培養學生國際與多元文化視野」之工作計畫，其計畫亦為此表對應面向之主計畫名稱。</t>
    <phoneticPr fontId="2" type="noConversion"/>
  </si>
  <si>
    <t>教師薪資經費</t>
    <phoneticPr fontId="2" type="noConversion"/>
  </si>
  <si>
    <t>現職專任教師彈性薪資</t>
    <phoneticPr fontId="2" type="noConversion"/>
  </si>
  <si>
    <t>(1)新聘（三年以內）之專任教師薪資：補助對象不得為年滿六十五歲以上或公立學校、政府機關退休至私校服務之教師，其薪資應由學校其他經費支付。</t>
    <phoneticPr fontId="2" type="noConversion"/>
  </si>
  <si>
    <t>(3)推動實務教學（包括教師編纂教材、製作教具）、研究（獎勵教師與產業合作技術研發及從事應用實務研究）、研習（包括學輔相關政策之研習、深耕服務及深度實務研習）、進修（護理高階師資不足之學校，應優先選送教師進修博士學位）及升等（包括教師資格送審及教師多元升等機制）之用途。</t>
    <phoneticPr fontId="2" type="noConversion"/>
  </si>
  <si>
    <t>依獎勵補助要點第九點第三款規定：本獎勵補助經費，不得支用於興建校舍工程建築及興建建築貸款利息補助。但因重大天然災害及不可抗力因素所致需修繕之校舍工程、運動場地與校園安全設施設備等工程項目（不含宿舍整修及附屬機構），得優先支用本項經費，於支用計畫中敘明理由並報本部核定後，於資本門經費百分之五十內勻支。</t>
    <phoneticPr fontId="2" type="noConversion"/>
  </si>
  <si>
    <t>提高現職專任教師薪資</t>
    <phoneticPr fontId="2" type="noConversion"/>
  </si>
  <si>
    <t>(2)其餘學生事務及輔導相關工作經費使用，比照「教育部獎補助私立大專校院學生事務與輔導工作經費及學校配合款實施要點」辦理。</t>
    <phoneticPr fontId="2" type="noConversion"/>
  </si>
  <si>
    <t>(1)經常門獎勵補助經費用於辦理學生事務及輔導相關工作，其中至多四分之一得用於部分外聘社團指導教師之鐘點費。</t>
    <phoneticPr fontId="2" type="noConversion"/>
  </si>
  <si>
    <t>(4)上開經費使用項目應由學務處統籌規劃辦理。</t>
    <phoneticPr fontId="2" type="noConversion"/>
  </si>
  <si>
    <t>(3)依「教育部獎補助私立大專校院學生事務與輔導工作經費及學校配合款實施要點」附表之使用說明D2，經常門得購置學生社團活動所需單價在一萬元以下或使用年限在二年以下之物品或非消耗品。</t>
    <phoneticPr fontId="2" type="noConversion"/>
  </si>
  <si>
    <t>依獎勵補助要點第九點第五款第一目規定：本獎勵補助經費經常門以改善教學、教師薪資及師資結構為主，應優先保留經常門經費百分之六十以上供作下列經費所需，使用於教師薪資經費（彈性薪資除外）不得超過本小目經費總和之百分之六十：</t>
    <phoneticPr fontId="2" type="noConversion"/>
  </si>
  <si>
    <t>依獎勵補助要點第九點第十一款規定：本獎勵補助經費比率之計算，不包括自籌款金額；各校自籌款之支用得依校內自訂相關規定辦理。</t>
    <phoneticPr fontId="2" type="noConversion"/>
  </si>
  <si>
    <t>依獎勵補助要點第九點第十一款規定：本獎勵補助經費比率之計算，不包括自籌款金額；各校自籌款之支用得依校內自訂相關規定辦理。</t>
    <phoneticPr fontId="2" type="noConversion"/>
  </si>
  <si>
    <t>(4)接受前述補助之教師實際授課時數不得為零，惟校長不得接受各項補助；不符前述規定者，將予追繳相關獎勵補助款。</t>
    <phoneticPr fontId="2" type="noConversion"/>
  </si>
  <si>
    <t>依獎勵補助要點第九點第二款規定：本獎勵補助經費之分配（不包括自籌款），應區分為資本門及經常門，各占總預算百分之五十；其經費之使用，應依各校支用計畫所編列者為準，並應符合本部所定資本門與經常門支用比率及流用方式。如有特殊需求必須流用經常門及資本門比率者，應提交專責小組會議審議通過並依教育部補（捐）助及委辦經費核撥結報作業要點第八點計畫經費變更之規定，經專案核定後列於支用計畫書中，始得執行。惟資本門不得流用至經常門，經常門得流用至資本門，其流用以總經費百分之二十為限。經資門之劃分，應依行政院主計總處發布之「財物標準分類」規定辦理。</t>
    <phoneticPr fontId="2" type="noConversion"/>
  </si>
  <si>
    <t>114</t>
    <phoneticPr fontId="2" type="noConversion"/>
  </si>
  <si>
    <t>全校學生就學穩定率（備註3）</t>
    <phoneticPr fontId="2" type="noConversion"/>
  </si>
  <si>
    <t>占學校總支出（總收入）比率(%)＝各項經費/總支出（總收入）×100%。</t>
    <phoneticPr fontId="2" type="noConversion"/>
  </si>
  <si>
    <t>支用重大修繕維護工程（請另填寫【附表9】）</t>
    <phoneticPr fontId="2" type="noConversion"/>
  </si>
  <si>
    <t>獎勵補助款資本門、經常門之總計應與【附表6～8】之金額一致。</t>
    <phoneticPr fontId="2" type="noConversion"/>
  </si>
  <si>
    <t>只需填寫支用計畫書word檔，excel無須填寫。</t>
    <phoneticPr fontId="2" type="noConversion"/>
  </si>
  <si>
    <t>主計畫名稱：依【附表5】主計畫名稱順序依序撰寫。</t>
    <phoneticPr fontId="2" type="noConversion"/>
  </si>
  <si>
    <t>獎勵補助款
（含自籌款）</t>
    <phoneticPr fontId="2" type="noConversion"/>
  </si>
  <si>
    <t>教學及研究設備（請另填寫【附表11】）</t>
    <phoneticPr fontId="2" type="noConversion"/>
  </si>
  <si>
    <t>圖書館自動化設備（請另填寫【附表12】）</t>
    <phoneticPr fontId="2" type="noConversion"/>
  </si>
  <si>
    <t>圖書期刊、教學媒體（請另填寫【附表13】）</t>
    <phoneticPr fontId="2" type="noConversion"/>
  </si>
  <si>
    <t>學生事務及輔導相關設備（占資本門經費2%以上)(請另填寫【附表14】）</t>
    <phoneticPr fontId="2" type="noConversion"/>
  </si>
  <si>
    <t>其他（省水器材、實習實驗、校園安全設備、環保廢棄物處理、無障礙空間設施及其他永續校園綠化等相關設施)(請另填寫【附表15】）</t>
    <phoneticPr fontId="2" type="noConversion"/>
  </si>
  <si>
    <t>教學及研究設備（包括圖書館自動化設備、圖書期刊、教學媒體等）</t>
    <phoneticPr fontId="2" type="noConversion"/>
  </si>
  <si>
    <t>研習(包括學輔相關政策之研習、深耕服務及深度實務研習）</t>
    <phoneticPr fontId="2" type="noConversion"/>
  </si>
  <si>
    <t>新聘（三年以內）專任教師薪資</t>
    <phoneticPr fontId="2" type="noConversion"/>
  </si>
  <si>
    <t>推動實務教學（包括教師編纂教材、製作教具）</t>
    <phoneticPr fontId="2" type="noConversion"/>
  </si>
  <si>
    <t>研究（獎勵教師與產業合作技術研發及從事應用實務研究）</t>
    <phoneticPr fontId="2" type="noConversion"/>
  </si>
  <si>
    <t>進修（護理高階師資不足之學校，應優先選送教師進修博士學位）</t>
    <phoneticPr fontId="2" type="noConversion"/>
  </si>
  <si>
    <t>升等（包括教師資格送審及教師多元升等機制）</t>
    <phoneticPr fontId="2" type="noConversion"/>
  </si>
  <si>
    <t>改善教學、教師薪資及師資結構（占經常門經費60%以上）（備註1）</t>
    <phoneticPr fontId="2" type="noConversion"/>
  </si>
  <si>
    <t>學生事務及輔導相關工作（占經常門經費2%以上）（備註2）</t>
    <phoneticPr fontId="2" type="noConversion"/>
  </si>
  <si>
    <t>行政人員相關業務研習及進修（占經常門經費5%以內）</t>
    <phoneticPr fontId="2" type="noConversion"/>
  </si>
  <si>
    <t>改善教學相關物品（單價1萬元以下之非消耗品)（請另填寫【附表18】）</t>
    <phoneticPr fontId="2" type="noConversion"/>
  </si>
  <si>
    <t>電子資料庫訂閱費用（備註3）（請另填寫【附表19】）</t>
    <phoneticPr fontId="2" type="noConversion"/>
  </si>
  <si>
    <t>軟體訂購費用（備註3）（請另填寫【附表19】）</t>
    <phoneticPr fontId="2" type="noConversion"/>
  </si>
  <si>
    <t>主計畫名稱
（備註1）</t>
    <phoneticPr fontId="2" type="noConversion"/>
  </si>
  <si>
    <t>優先序
（備註2）</t>
    <phoneticPr fontId="2" type="noConversion"/>
  </si>
  <si>
    <t>單位
（冊、卷）</t>
    <phoneticPr fontId="2" type="noConversion"/>
  </si>
  <si>
    <t>購置內容（請勾選，其他項請加註具體內容，如為電子資源請另標示授權年限）</t>
    <phoneticPr fontId="2" type="noConversion"/>
  </si>
  <si>
    <t>物品類別
（備註3）</t>
    <phoneticPr fontId="2" type="noConversion"/>
  </si>
  <si>
    <t>設備類別
（備註3）</t>
    <phoneticPr fontId="2" type="noConversion"/>
  </si>
  <si>
    <t>獎勵補助</t>
    <phoneticPr fontId="2" type="noConversion"/>
  </si>
  <si>
    <t>獎勵</t>
    <phoneticPr fontId="2" type="noConversion"/>
  </si>
  <si>
    <t>採定額</t>
    <phoneticPr fontId="2" type="noConversion"/>
  </si>
  <si>
    <t>依指標核配</t>
    <phoneticPr fontId="2" type="noConversion"/>
  </si>
  <si>
    <t>學校類型（備註1）</t>
    <phoneticPr fontId="2" type="noConversion"/>
  </si>
  <si>
    <t>學生人數
（備註2）</t>
    <phoneticPr fontId="2" type="noConversion"/>
  </si>
  <si>
    <t>學輔相關物品（單價1萬元以下之非消耗品）（請另填寫【附表17】）</t>
    <phoneticPr fontId="2" type="noConversion"/>
  </si>
  <si>
    <t>1.</t>
    <phoneticPr fontId="2" type="noConversion"/>
  </si>
  <si>
    <t>教育部核准公文</t>
    <phoneticPr fontId="2" type="noConversion"/>
  </si>
  <si>
    <t>金額(A)</t>
    <phoneticPr fontId="2" type="noConversion"/>
  </si>
  <si>
    <t>自籌款金額(B)</t>
    <phoneticPr fontId="2" type="noConversion"/>
  </si>
  <si>
    <t>【附表1】學校類型及112～114年度學校基本資料表</t>
    <phoneticPr fontId="2" type="noConversion"/>
  </si>
  <si>
    <t>115</t>
    <phoneticPr fontId="2" type="noConversion"/>
  </si>
  <si>
    <r>
      <t>學校類型：請學校依所屬類型於該類型打勾，屬多類型之學校請複選，其中學生數未達一千五百人之學校，請選擇核配方式欲依指標核配或</t>
    </r>
    <r>
      <rPr>
        <sz val="12"/>
        <rFont val="微軟正黑體"/>
        <family val="2"/>
        <charset val="136"/>
      </rPr>
      <t xml:space="preserve">採定額補助／獎勵補助，報部後不得修正，其他類型之學校不須填列該欄位。另依要點第三款第三目規定經私立高級中等以上學校退場審議會審議認定為專案輔導之學校，僅核予補助經費；停止全部招生並於當學年度結束時停辦之學校，僅核予定額補助經費。 </t>
    </r>
    <phoneticPr fontId="2" type="noConversion"/>
  </si>
  <si>
    <t>【附表2】113（學）年度學校年度校務發展（含私校獎補助、其他補助計畫、學校經費）一覽表</t>
    <phoneticPr fontId="2" type="noConversion"/>
  </si>
  <si>
    <t>113（學）年度學校
總支出(E)</t>
    <phoneticPr fontId="2" type="noConversion"/>
  </si>
  <si>
    <t>113（學）年度學校
總收入(F)</t>
    <phoneticPr fontId="2" type="noConversion"/>
  </si>
  <si>
    <t>113（學）年度學校年度校務發展</t>
    <phoneticPr fontId="2" type="noConversion"/>
  </si>
  <si>
    <t>【附表3】112～114年度私立技專校院獎勵補助經費執行情形</t>
    <phoneticPr fontId="2" type="noConversion"/>
  </si>
  <si>
    <t>114年度已支用經費及執行率統計時間：114年1月1日至114年10月31日。</t>
    <phoneticPr fontId="2" type="noConversion"/>
  </si>
  <si>
    <t>【附表4】114年度校務發展辦學特色及經費支用情形</t>
    <phoneticPr fontId="2" type="noConversion"/>
  </si>
  <si>
    <t>【附表５】115年度校務發展經費支用預估辦理成效一覽表</t>
    <phoneticPr fontId="2" type="noConversion"/>
  </si>
  <si>
    <t>面向：以校務發展計畫為本，規劃學校發展面向，如高等教育深耕計畫之教學創新精進、提升高教公共性、善盡社會責任、產學合作連結及其他面向…等。</t>
    <phoneticPr fontId="2" type="noConversion"/>
  </si>
  <si>
    <t>【附表6】115年度私立技專校院獎勵補助經費支用預估情形一覽表</t>
    <phoneticPr fontId="2" type="noConversion"/>
  </si>
  <si>
    <t>【附表7】115年度資本門經費支用項目表</t>
    <phoneticPr fontId="2" type="noConversion"/>
  </si>
  <si>
    <t>【附表8】115年度經常門經費支用項目表(請另填寫【附表16】)</t>
    <phoneticPr fontId="2" type="noConversion"/>
  </si>
  <si>
    <r>
      <t>(2)提高現職專任教師待遇所需經費：包括比照</t>
    </r>
    <r>
      <rPr>
        <sz val="11"/>
        <rFont val="微軟正黑體"/>
        <family val="2"/>
        <charset val="136"/>
      </rPr>
      <t>一百十</t>
    </r>
    <r>
      <rPr>
        <b/>
        <u/>
        <sz val="11"/>
        <color rgb="FFFF0000"/>
        <rFont val="微軟正黑體"/>
        <family val="2"/>
        <charset val="136"/>
      </rPr>
      <t>五</t>
    </r>
    <r>
      <rPr>
        <sz val="11"/>
        <color theme="1"/>
        <rFont val="微軟正黑體"/>
        <family val="2"/>
        <charset val="136"/>
      </rPr>
      <t>年中央政府調整軍公教人員待遇、公立大專校院教師學術研究加給標準所提高之現職專任教師薪資所需經費及彈性薪資，補助對象不得為年滿六十五歲以上或公立學校、政府機關退休至私立學校服務之教師。</t>
    </r>
    <phoneticPr fontId="2" type="noConversion"/>
  </si>
  <si>
    <r>
      <rPr>
        <sz val="12"/>
        <rFont val="新細明體"/>
        <family val="1"/>
        <charset val="136"/>
      </rPr>
      <t xml:space="preserve">□ </t>
    </r>
    <r>
      <rPr>
        <sz val="12"/>
        <rFont val="微軟正黑體"/>
        <family val="2"/>
        <charset val="136"/>
      </rPr>
      <t>是　</t>
    </r>
    <r>
      <rPr>
        <sz val="12"/>
        <rFont val="新細明體"/>
        <family val="1"/>
        <charset val="136"/>
      </rPr>
      <t xml:space="preserve">□ </t>
    </r>
    <r>
      <rPr>
        <sz val="12"/>
        <rFont val="微軟正黑體"/>
        <family val="2"/>
        <charset val="136"/>
      </rPr>
      <t>否</t>
    </r>
    <phoneticPr fontId="2" type="noConversion"/>
  </si>
  <si>
    <t>【附表9】113～115年度重大修繕維護工程說明表</t>
    <phoneticPr fontId="2" type="noConversion"/>
  </si>
  <si>
    <t>【附表10】114年度校務發展及年度經費支用計畫書審查意見之回應說明及改善情形</t>
    <phoneticPr fontId="2" type="noConversion"/>
  </si>
  <si>
    <r>
      <t>【附表11】資本門經費需求教學及研究設備規格說明書</t>
    </r>
    <r>
      <rPr>
        <b/>
        <i/>
        <sz val="12"/>
        <color theme="0" tint="-0.499984740745262"/>
        <rFont val="微軟正黑體"/>
        <family val="2"/>
        <charset val="136"/>
      </rPr>
      <t>（＊各項採購單價請參照共同供應契約聯合採購標準）</t>
    </r>
    <phoneticPr fontId="2" type="noConversion"/>
  </si>
  <si>
    <r>
      <t>【附表12】資本門經費需求圖書館自動化設備規格說明書</t>
    </r>
    <r>
      <rPr>
        <b/>
        <i/>
        <sz val="12"/>
        <color theme="0" tint="-0.499984740745262"/>
        <rFont val="微軟正黑體"/>
        <family val="2"/>
        <charset val="136"/>
      </rPr>
      <t>（＊各項採購單價請參照共同供應契約聯合採購標準）</t>
    </r>
    <phoneticPr fontId="2" type="noConversion"/>
  </si>
  <si>
    <r>
      <t>【附表13】資本門經費需求圖書期刊、教學媒體規格說明書</t>
    </r>
    <r>
      <rPr>
        <b/>
        <i/>
        <sz val="12"/>
        <color theme="0" tint="-0.499984740745262"/>
        <rFont val="微軟正黑體"/>
        <family val="2"/>
        <charset val="136"/>
      </rPr>
      <t>（＊各項採購單價請參照共同供應契約聯合採購標準）</t>
    </r>
    <phoneticPr fontId="2" type="noConversion"/>
  </si>
  <si>
    <r>
      <t>【附表14】資本門經費需求學生事務及輔導相關設備規格說明書</t>
    </r>
    <r>
      <rPr>
        <b/>
        <i/>
        <sz val="12"/>
        <color theme="0" tint="-0.499984740745262"/>
        <rFont val="微軟正黑體"/>
        <family val="2"/>
        <charset val="136"/>
      </rPr>
      <t>（＊各項採購單價請參照共同供應契約聯合採購標準）</t>
    </r>
    <phoneticPr fontId="2" type="noConversion"/>
  </si>
  <si>
    <r>
      <t>【附表15】資本門經費需求其他項目規格說明書</t>
    </r>
    <r>
      <rPr>
        <b/>
        <i/>
        <sz val="12"/>
        <color theme="0" tint="-0.499984740745262"/>
        <rFont val="微軟正黑體"/>
        <family val="2"/>
        <charset val="136"/>
      </rPr>
      <t>（＊各項採購單價請參照共同供應契約聯合採購標準）</t>
    </r>
    <phoneticPr fontId="2" type="noConversion"/>
  </si>
  <si>
    <r>
      <t>【附表17】經常門經費需求學輔相關物品明細表</t>
    </r>
    <r>
      <rPr>
        <b/>
        <i/>
        <sz val="12"/>
        <color theme="0" tint="-0.499984740745262"/>
        <rFont val="微軟正黑體"/>
        <family val="2"/>
        <charset val="136"/>
      </rPr>
      <t>（＊各項採購單價請參照共同供應契約聯合採購標準）</t>
    </r>
    <phoneticPr fontId="2" type="noConversion"/>
  </si>
  <si>
    <r>
      <t>【附表18】經常門經費需求改善教學相關物品明細表</t>
    </r>
    <r>
      <rPr>
        <b/>
        <i/>
        <sz val="12"/>
        <color theme="0" tint="-0.499984740745262"/>
        <rFont val="微軟正黑體"/>
        <family val="2"/>
        <charset val="136"/>
      </rPr>
      <t>（＊各項採購單價請參照共同供應契約聯合採購標準）</t>
    </r>
    <phoneticPr fontId="2" type="noConversion"/>
  </si>
  <si>
    <r>
      <t>【附表19】經常門經費需求電子資料庫訂閱費用／軟體訂購費用明細表</t>
    </r>
    <r>
      <rPr>
        <b/>
        <i/>
        <sz val="12"/>
        <color theme="0" tint="-0.499984740745262"/>
        <rFont val="微軟正黑體"/>
        <family val="2"/>
        <charset val="136"/>
      </rPr>
      <t>（＊各項採購單價請參照共同供應契約聯合採購標準）</t>
    </r>
    <phoneticPr fontId="2" type="noConversion"/>
  </si>
  <si>
    <t>在學學生：請依據技專校院校務基本資料庫表4-2填報在學具有學籍之所有學生人數；休學學生及退學學生：請依據技專校院校務基本資料庫表4-18及表4-19 填報學期間申辦休學人數及學期間退學人數。</t>
    <phoneticPr fontId="2" type="noConversion"/>
  </si>
  <si>
    <r>
      <t>總經費</t>
    </r>
    <r>
      <rPr>
        <sz val="12"/>
        <rFont val="微軟正黑體"/>
        <family val="2"/>
        <charset val="136"/>
      </rPr>
      <t>(A)</t>
    </r>
    <phoneticPr fontId="2" type="noConversion"/>
  </si>
  <si>
    <t>使用獎勵補助經費
（B）</t>
    <phoneticPr fontId="2" type="noConversion"/>
  </si>
  <si>
    <t>使用獎勵補助經費之比率(%)
(B/A)</t>
    <phoneticPr fontId="2" type="noConversion"/>
  </si>
  <si>
    <t>使用獎勵補助經費之比率(%)
(B/A)</t>
  </si>
  <si>
    <r>
      <t>依獎勵補助要點第九點第五款第</t>
    </r>
    <r>
      <rPr>
        <b/>
        <u/>
        <sz val="11"/>
        <color rgb="FFFF0000"/>
        <rFont val="微軟正黑體"/>
        <family val="2"/>
        <charset val="136"/>
      </rPr>
      <t>九</t>
    </r>
    <r>
      <rPr>
        <sz val="11"/>
        <color theme="1"/>
        <rFont val="微軟正黑體"/>
        <family val="2"/>
        <charset val="136"/>
      </rPr>
      <t>目規定：已申請提升學生留用合作機構成效獎勵經費並獲核定之學校，所獲核定之經費僅限用於執行</t>
    </r>
    <r>
      <rPr>
        <sz val="11"/>
        <rFont val="微軟正黑體"/>
        <family val="2"/>
        <charset val="136"/>
      </rPr>
      <t>一百十</t>
    </r>
    <r>
      <rPr>
        <b/>
        <u/>
        <sz val="11"/>
        <color rgb="FFFF0000"/>
        <rFont val="微軟正黑體"/>
        <family val="2"/>
        <charset val="136"/>
      </rPr>
      <t>三</t>
    </r>
    <r>
      <rPr>
        <sz val="11"/>
        <color theme="1"/>
        <rFont val="微軟正黑體"/>
        <family val="2"/>
        <charset val="136"/>
      </rPr>
      <t>年度「產業實務人才培育專班」之系所。</t>
    </r>
    <phoneticPr fontId="2" type="noConversion"/>
  </si>
  <si>
    <r>
      <t>獎</t>
    </r>
    <r>
      <rPr>
        <b/>
        <u/>
        <sz val="12"/>
        <color rgb="FFFF0000"/>
        <rFont val="微軟正黑體"/>
        <family val="2"/>
        <charset val="136"/>
      </rPr>
      <t>勵</t>
    </r>
    <r>
      <rPr>
        <sz val="12"/>
        <rFont val="微軟正黑體"/>
        <family val="2"/>
        <charset val="136"/>
      </rPr>
      <t>補助款</t>
    </r>
    <phoneticPr fontId="2" type="noConversion"/>
  </si>
  <si>
    <t>本表請填列「全部」經常門經費預估項目，含改善教學、教師薪資及師資結構各細項經費、學生事務及輔導相關工作、行政人員相關業務研習及進修、改善教學相關物品、其他及提升學生留用合作機構。若有編列單價一萬元以下之非消耗品（學輔相關物品、改善教學相關物品）、資料庫訂閱費、軟體訂購費，請另填【附表17～19】之明細表。</t>
    <phoneticPr fontId="2" type="noConversion"/>
  </si>
  <si>
    <r>
      <t>公式請學校參照大專校院校務資訊公開平臺之學16.學士班以下就學穩定率-以「校（含學制班別）」統計說明計算</t>
    </r>
    <r>
      <rPr>
        <b/>
        <u/>
        <sz val="12"/>
        <color rgb="FFFF0000"/>
        <rFont val="微軟正黑體"/>
        <family val="2"/>
        <charset val="136"/>
      </rPr>
      <t>：</t>
    </r>
    <r>
      <rPr>
        <sz val="12"/>
        <color theme="1"/>
        <rFont val="微軟正黑體"/>
        <family val="2"/>
        <charset val="136"/>
      </rPr>
      <t>學生就學穩定率＝</t>
    </r>
    <r>
      <rPr>
        <b/>
        <u/>
        <sz val="12"/>
        <color rgb="FFFF0000"/>
        <rFont val="微軟正黑體"/>
        <family val="2"/>
        <charset val="136"/>
      </rPr>
      <t>（</t>
    </r>
    <r>
      <rPr>
        <sz val="12"/>
        <color theme="1"/>
        <rFont val="微軟正黑體"/>
        <family val="2"/>
        <charset val="136"/>
      </rPr>
      <t>當學年2年級在學學生</t>
    </r>
    <r>
      <rPr>
        <b/>
        <u/>
        <sz val="12"/>
        <color rgb="FFFF0000"/>
        <rFont val="微軟正黑體"/>
        <family val="2"/>
        <charset val="136"/>
      </rPr>
      <t>且為前一學年度錄取為1年級學生之人</t>
    </r>
    <r>
      <rPr>
        <sz val="12"/>
        <color theme="1"/>
        <rFont val="微軟正黑體"/>
        <family val="2"/>
        <charset val="136"/>
      </rPr>
      <t>數/前一學年度錄取1年級在學學生人數）</t>
    </r>
    <r>
      <rPr>
        <b/>
        <u/>
        <sz val="12"/>
        <color rgb="FFFF0000"/>
        <rFont val="微軟正黑體"/>
        <family val="2"/>
        <charset val="136"/>
      </rPr>
      <t>×100%</t>
    </r>
    <r>
      <rPr>
        <sz val="12"/>
        <color theme="1"/>
        <rFont val="微軟正黑體"/>
        <family val="2"/>
        <charset val="136"/>
      </rPr>
      <t>。</t>
    </r>
    <phoneticPr fontId="2" type="noConversion"/>
  </si>
  <si>
    <t>使用獎勵補助經費
(B)</t>
    <phoneticPr fontId="2" type="noConversion"/>
  </si>
  <si>
    <r>
      <t>為保障專科以上學校學生擔任兼任助理之學習及勞動權益，各校依本部107年11月20日臺教高(五)字第1070196432號函「專科以上學校獎助生權益保障指導原則」、113年3月11日</t>
    </r>
    <r>
      <rPr>
        <b/>
        <u/>
        <sz val="11"/>
        <color rgb="FFFF0000"/>
        <rFont val="微軟正黑體"/>
        <family val="2"/>
        <charset val="136"/>
      </rPr>
      <t>臺教高(五)字第1132200190A號令</t>
    </r>
    <r>
      <rPr>
        <sz val="11"/>
        <color theme="1"/>
        <rFont val="微軟正黑體"/>
        <family val="2"/>
        <charset val="136"/>
      </rPr>
      <t>「教育部補助大專校院辦理教學助理納保作業要點」認定校內兼任助理係屬學習關係或僱傭關係，並依學習或僱傭等不同關係設計相關配套措施（包含各項權利義務關係）者，如有符合上開處理原則有關勞僱型助理之薪資及勞健保等相關費用之需求（參技專校院校務資料庫，表7-7獎助生及勞僱型學生兼任助理人數及經費統計表、表7-8勞僱型學生兼任助理之雇主負擔經費來源），得列入經常門「其他」項下。</t>
    </r>
    <phoneticPr fontId="2" type="noConversion"/>
  </si>
  <si>
    <r>
      <t>其他（備註</t>
    </r>
    <r>
      <rPr>
        <b/>
        <u/>
        <sz val="12"/>
        <color rgb="FFFF0000"/>
        <rFont val="微軟正黑體"/>
        <family val="2"/>
        <charset val="136"/>
      </rPr>
      <t>3～</t>
    </r>
    <r>
      <rPr>
        <sz val="12"/>
        <rFont val="微軟正黑體"/>
        <family val="2"/>
        <charset val="136"/>
      </rPr>
      <t>4</t>
    </r>
    <r>
      <rPr>
        <sz val="12"/>
        <color theme="1"/>
        <rFont val="微軟正黑體"/>
        <family val="2"/>
        <charset val="136"/>
      </rPr>
      <t>）</t>
    </r>
    <phoneticPr fontId="2" type="noConversion"/>
  </si>
  <si>
    <r>
      <t>提升學生留用合作機構（備註</t>
    </r>
    <r>
      <rPr>
        <u/>
        <sz val="12"/>
        <color rgb="FFFF0000"/>
        <rFont val="微軟正黑體"/>
        <family val="2"/>
        <charset val="136"/>
      </rPr>
      <t>5</t>
    </r>
    <r>
      <rPr>
        <sz val="12"/>
        <rFont val="微軟正黑體"/>
        <family val="2"/>
        <charset val="136"/>
      </rPr>
      <t>）</t>
    </r>
    <phoneticPr fontId="2" type="noConversion"/>
  </si>
  <si>
    <r>
      <t>依獎勵補助要點第九點第五款第三目規定：授權使用年限在二年以下之電子資料庫及軟體訂購費用</t>
    </r>
    <r>
      <rPr>
        <b/>
        <u/>
        <sz val="11"/>
        <color rgb="FFFF0000"/>
        <rFont val="微軟正黑體"/>
        <family val="2"/>
        <charset val="136"/>
      </rPr>
      <t>、冷氣設施維護費用（學校定期進行清洗與檢查相關費用）及校園內提供多元生理用品所需費用</t>
    </r>
    <r>
      <rPr>
        <sz val="11"/>
        <color theme="1"/>
        <rFont val="微軟正黑體"/>
        <family val="2"/>
        <charset val="136"/>
      </rPr>
      <t>，</t>
    </r>
    <r>
      <rPr>
        <b/>
        <u/>
        <sz val="11"/>
        <color rgb="FFFF0000"/>
        <rFont val="微軟正黑體"/>
        <family val="2"/>
        <charset val="136"/>
      </rPr>
      <t>可</t>
    </r>
    <r>
      <rPr>
        <sz val="11"/>
        <color theme="1"/>
        <rFont val="微軟正黑體"/>
        <family val="2"/>
        <charset val="136"/>
      </rPr>
      <t>由經常門其他項下支應。</t>
    </r>
    <phoneticPr fontId="2" type="noConversion"/>
  </si>
  <si>
    <t>預期成效／目標</t>
    <phoneticPr fontId="2" type="noConversion"/>
  </si>
  <si>
    <r>
      <rPr>
        <b/>
        <u/>
        <sz val="12"/>
        <color rgb="FFFF0000"/>
        <rFont val="微軟正黑體"/>
        <family val="2"/>
        <charset val="136"/>
      </rPr>
      <t>對應</t>
    </r>
    <r>
      <rPr>
        <sz val="12"/>
        <color theme="1"/>
        <rFont val="微軟正黑體"/>
        <family val="2"/>
        <charset val="136"/>
      </rPr>
      <t>校務發展計畫或高等教育深耕計畫</t>
    </r>
    <r>
      <rPr>
        <b/>
        <u/>
        <sz val="12"/>
        <color rgb="FFFF0000"/>
        <rFont val="微軟正黑體"/>
        <family val="2"/>
        <charset val="136"/>
      </rPr>
      <t>內容</t>
    </r>
    <r>
      <rPr>
        <b/>
        <u/>
        <sz val="12"/>
        <color rgb="FF0000FF"/>
        <rFont val="微軟正黑體"/>
        <family val="2"/>
        <charset val="136"/>
      </rPr>
      <t>與頁碼</t>
    </r>
    <phoneticPr fontId="2" type="noConversion"/>
  </si>
  <si>
    <r>
      <t>核定</t>
    </r>
    <r>
      <rPr>
        <b/>
        <u/>
        <sz val="12"/>
        <color rgb="FFFF0000"/>
        <rFont val="微軟正黑體"/>
        <family val="2"/>
        <charset val="136"/>
      </rPr>
      <t>（</t>
    </r>
    <r>
      <rPr>
        <sz val="12"/>
        <color theme="1"/>
        <rFont val="微軟正黑體"/>
        <family val="2"/>
        <charset val="136"/>
      </rPr>
      <t>流用後</t>
    </r>
    <r>
      <rPr>
        <b/>
        <u/>
        <sz val="12"/>
        <color rgb="FFFF0000"/>
        <rFont val="微軟正黑體"/>
        <family val="2"/>
        <charset val="136"/>
      </rPr>
      <t>）</t>
    </r>
    <r>
      <rPr>
        <sz val="12"/>
        <color theme="1"/>
        <rFont val="微軟正黑體"/>
        <family val="2"/>
        <charset val="136"/>
      </rPr>
      <t>(A)</t>
    </r>
    <phoneticPr fontId="2" type="noConversion"/>
  </si>
  <si>
    <r>
      <t>　　依教育部</t>
    </r>
    <r>
      <rPr>
        <b/>
        <u/>
        <sz val="12"/>
        <color rgb="FFFF0000"/>
        <rFont val="微軟正黑體"/>
        <family val="2"/>
        <charset val="136"/>
      </rPr>
      <t>114</t>
    </r>
    <r>
      <rPr>
        <sz val="12"/>
        <color theme="1"/>
        <rFont val="微軟正黑體"/>
        <family val="2"/>
        <charset val="136"/>
      </rPr>
      <t>年5月</t>
    </r>
    <r>
      <rPr>
        <b/>
        <u/>
        <sz val="12"/>
        <color rgb="FFFF0000"/>
        <rFont val="微軟正黑體"/>
        <family val="2"/>
        <charset val="136"/>
      </rPr>
      <t>20</t>
    </r>
    <r>
      <rPr>
        <sz val="12"/>
        <color theme="1"/>
        <rFont val="微軟正黑體"/>
        <family val="2"/>
        <charset val="136"/>
      </rPr>
      <t>日函文附件之審查意見進行回覆。</t>
    </r>
    <phoneticPr fontId="2" type="noConversion"/>
  </si>
  <si>
    <r>
      <rPr>
        <b/>
        <u/>
        <sz val="11"/>
        <color rgb="FFFF0000"/>
        <rFont val="微軟正黑體"/>
        <family val="2"/>
        <charset val="136"/>
      </rPr>
      <t>113~115</t>
    </r>
    <r>
      <rPr>
        <sz val="11"/>
        <rFont val="微軟正黑體"/>
        <family val="2"/>
        <charset val="136"/>
      </rPr>
      <t>年度申請獎勵補助經費支用於因重大天然災害及不可抗力因素所致需修繕之工程項目，並獲教育部核准者，請填列本表，其中</t>
    </r>
    <r>
      <rPr>
        <b/>
        <u/>
        <sz val="11"/>
        <color rgb="FFFF0000"/>
        <rFont val="微軟正黑體"/>
        <family val="2"/>
        <charset val="136"/>
      </rPr>
      <t>113</t>
    </r>
    <r>
      <rPr>
        <sz val="11"/>
        <rFont val="微軟正黑體"/>
        <family val="2"/>
        <charset val="136"/>
      </rPr>
      <t>、</t>
    </r>
    <r>
      <rPr>
        <b/>
        <u/>
        <sz val="11"/>
        <color rgb="FFFF0000"/>
        <rFont val="微軟正黑體"/>
        <family val="2"/>
        <charset val="136"/>
      </rPr>
      <t>114</t>
    </r>
    <r>
      <rPr>
        <sz val="11"/>
        <rFont val="微軟正黑體"/>
        <family val="2"/>
        <charset val="136"/>
      </rPr>
      <t>年度填寫實際執行金額，</t>
    </r>
    <r>
      <rPr>
        <b/>
        <u/>
        <sz val="11"/>
        <color rgb="FFFF0000"/>
        <rFont val="微軟正黑體"/>
        <family val="2"/>
        <charset val="136"/>
      </rPr>
      <t>115</t>
    </r>
    <r>
      <rPr>
        <sz val="11"/>
        <rFont val="微軟正黑體"/>
        <family val="2"/>
        <charset val="136"/>
      </rPr>
      <t>年度填寫預計支用金額。未獲核准動支獎勵補助經費於工程款項，而以自籌款支應者，毋須填列。</t>
    </r>
    <phoneticPr fontId="2" type="noConversion"/>
  </si>
  <si>
    <r>
      <t>總計(A)＝(B)＋(C)＋(D)，請填入「學校</t>
    </r>
    <r>
      <rPr>
        <b/>
        <u/>
        <sz val="12"/>
        <color rgb="FFFF0000"/>
        <rFont val="微軟正黑體"/>
        <family val="2"/>
        <charset val="136"/>
      </rPr>
      <t>113</t>
    </r>
    <r>
      <rPr>
        <sz val="12"/>
        <color theme="1"/>
        <rFont val="微軟正黑體"/>
        <family val="2"/>
        <charset val="136"/>
      </rPr>
      <t>(學)年度執行校務發展計畫經費」，包含學校自籌、教育部各類獎勵補助計畫、其他政府部門獎勵或補助經費等經費。（其他：請學校檢視獲得教育部補助計畫中與學校校務發展關聯性較高且屬全校性之補助計畫填入，若無則可免填。)</t>
    </r>
    <phoneticPr fontId="2" type="noConversion"/>
  </si>
  <si>
    <r>
      <t>學校自籌經費(B)：為學校支應學校</t>
    </r>
    <r>
      <rPr>
        <b/>
        <u/>
        <sz val="12"/>
        <color rgb="FFFF0000"/>
        <rFont val="微軟正黑體"/>
        <family val="2"/>
        <charset val="136"/>
      </rPr>
      <t>113</t>
    </r>
    <r>
      <rPr>
        <sz val="12"/>
        <color theme="1"/>
        <rFont val="微軟正黑體"/>
        <family val="2"/>
        <charset val="136"/>
      </rPr>
      <t>（學）年度校務發展之相關經費。</t>
    </r>
    <phoneticPr fontId="2" type="noConversion"/>
  </si>
  <si>
    <r>
      <rPr>
        <b/>
        <u/>
        <sz val="12"/>
        <color rgb="FFFF0000"/>
        <rFont val="微軟正黑體"/>
        <family val="2"/>
        <charset val="136"/>
      </rPr>
      <t>113</t>
    </r>
    <r>
      <rPr>
        <sz val="12"/>
        <color theme="1"/>
        <rFont val="微軟正黑體"/>
        <family val="2"/>
        <charset val="136"/>
      </rPr>
      <t>（學）年度學校總支出(E)：請填入</t>
    </r>
    <r>
      <rPr>
        <b/>
        <u/>
        <sz val="12"/>
        <color rgb="FFFF0000"/>
        <rFont val="微軟正黑體"/>
        <family val="2"/>
        <charset val="136"/>
      </rPr>
      <t>113</t>
    </r>
    <r>
      <rPr>
        <sz val="12"/>
        <color theme="1"/>
        <rFont val="微軟正黑體"/>
        <family val="2"/>
        <charset val="136"/>
      </rPr>
      <t>（學）年度總支出；</t>
    </r>
    <r>
      <rPr>
        <b/>
        <u/>
        <sz val="12"/>
        <color rgb="FFFF0000"/>
        <rFont val="微軟正黑體"/>
        <family val="2"/>
        <charset val="136"/>
      </rPr>
      <t>113</t>
    </r>
    <r>
      <rPr>
        <sz val="12"/>
        <color theme="1"/>
        <rFont val="微軟正黑體"/>
        <family val="2"/>
        <charset val="136"/>
      </rPr>
      <t>（學）年度學校總收入(F)：請填寫</t>
    </r>
    <r>
      <rPr>
        <b/>
        <u/>
        <sz val="12"/>
        <color rgb="FFFF0000"/>
        <rFont val="微軟正黑體"/>
        <family val="2"/>
        <charset val="136"/>
      </rPr>
      <t>113</t>
    </r>
    <r>
      <rPr>
        <sz val="12"/>
        <color theme="1"/>
        <rFont val="微軟正黑體"/>
        <family val="2"/>
        <charset val="136"/>
      </rPr>
      <t>（學）年度總收入。</t>
    </r>
    <phoneticPr fontId="2" type="noConversion"/>
  </si>
  <si>
    <r>
      <t>請註記統計時間：</t>
    </r>
    <r>
      <rPr>
        <b/>
        <u/>
        <sz val="12"/>
        <color rgb="FFFF0000"/>
        <rFont val="微軟正黑體"/>
        <family val="2"/>
        <charset val="136"/>
      </rPr>
      <t>113</t>
    </r>
    <r>
      <rPr>
        <sz val="12"/>
        <color theme="1"/>
        <rFont val="微軟正黑體"/>
        <family val="2"/>
        <charset val="136"/>
      </rPr>
      <t>年1月1日至</t>
    </r>
    <r>
      <rPr>
        <b/>
        <u/>
        <sz val="12"/>
        <color rgb="FFFF0000"/>
        <rFont val="微軟正黑體"/>
        <family val="2"/>
        <charset val="136"/>
      </rPr>
      <t>113</t>
    </r>
    <r>
      <rPr>
        <sz val="12"/>
        <color theme="1"/>
        <rFont val="微軟正黑體"/>
        <family val="2"/>
        <charset val="136"/>
      </rPr>
      <t>年12月31日或</t>
    </r>
    <r>
      <rPr>
        <b/>
        <u/>
        <sz val="12"/>
        <color rgb="FFFF0000"/>
        <rFont val="微軟正黑體"/>
        <family val="2"/>
        <charset val="136"/>
      </rPr>
      <t>113</t>
    </r>
    <r>
      <rPr>
        <sz val="12"/>
        <color theme="1"/>
        <rFont val="微軟正黑體"/>
        <family val="2"/>
        <charset val="136"/>
      </rPr>
      <t>年8月1日至</t>
    </r>
    <r>
      <rPr>
        <b/>
        <u/>
        <sz val="12"/>
        <color rgb="FFFF0000"/>
        <rFont val="微軟正黑體"/>
        <family val="2"/>
        <charset val="136"/>
      </rPr>
      <t>114</t>
    </r>
    <r>
      <rPr>
        <sz val="12"/>
        <color theme="1"/>
        <rFont val="微軟正黑體"/>
        <family val="2"/>
        <charset val="136"/>
      </rPr>
      <t>年7月31日止。</t>
    </r>
    <phoneticPr fontId="2" type="noConversion"/>
  </si>
  <si>
    <r>
      <t>預期成效</t>
    </r>
    <r>
      <rPr>
        <b/>
        <u/>
        <sz val="12"/>
        <color rgb="FFFF0000"/>
        <rFont val="微軟正黑體"/>
        <family val="2"/>
        <charset val="136"/>
      </rPr>
      <t>／</t>
    </r>
    <r>
      <rPr>
        <sz val="12"/>
        <color theme="1"/>
        <rFont val="微軟正黑體"/>
        <family val="2"/>
        <charset val="136"/>
      </rPr>
      <t>目標：請依照學校</t>
    </r>
    <r>
      <rPr>
        <b/>
        <u/>
        <sz val="12"/>
        <color rgb="FFFF0000"/>
        <rFont val="微軟正黑體"/>
        <family val="2"/>
        <charset val="136"/>
      </rPr>
      <t>114</t>
    </r>
    <r>
      <rPr>
        <sz val="12"/>
        <color theme="1"/>
        <rFont val="微軟正黑體"/>
        <family val="2"/>
        <charset val="136"/>
      </rPr>
      <t>年度校務發展計畫填寫擬定之預期目標。</t>
    </r>
    <phoneticPr fontId="2" type="noConversion"/>
  </si>
  <si>
    <r>
      <t>實際執行成效：請確實呈現學校於</t>
    </r>
    <r>
      <rPr>
        <b/>
        <u/>
        <sz val="12"/>
        <color rgb="FFFF0000"/>
        <rFont val="微軟正黑體"/>
        <family val="2"/>
        <charset val="136"/>
      </rPr>
      <t>114</t>
    </r>
    <r>
      <rPr>
        <sz val="12"/>
        <color theme="1"/>
        <rFont val="微軟正黑體"/>
        <family val="2"/>
        <charset val="136"/>
      </rPr>
      <t>年度校務發展計畫推動後執行之成效。</t>
    </r>
    <phoneticPr fontId="2" type="noConversion"/>
  </si>
  <si>
    <r>
      <t>請註記統計時間：</t>
    </r>
    <r>
      <rPr>
        <b/>
        <u/>
        <sz val="12"/>
        <color rgb="FFFF0000"/>
        <rFont val="微軟正黑體"/>
        <family val="2"/>
        <charset val="136"/>
      </rPr>
      <t>114</t>
    </r>
    <r>
      <rPr>
        <sz val="12"/>
        <color theme="1"/>
        <rFont val="微軟正黑體"/>
        <family val="2"/>
        <charset val="136"/>
      </rPr>
      <t>年1月1日至</t>
    </r>
    <r>
      <rPr>
        <b/>
        <u/>
        <sz val="12"/>
        <color rgb="FFFF0000"/>
        <rFont val="微軟正黑體"/>
        <family val="2"/>
        <charset val="136"/>
      </rPr>
      <t>114</t>
    </r>
    <r>
      <rPr>
        <sz val="12"/>
        <color theme="1"/>
        <rFont val="微軟正黑體"/>
        <family val="2"/>
        <charset val="136"/>
      </rPr>
      <t>年10月31日。</t>
    </r>
    <phoneticPr fontId="2" type="noConversion"/>
  </si>
  <si>
    <r>
      <t>使用獎勵補助經費(B)：應包含依獎勵補助要點第九點第一款第二目規定之配合款</t>
    </r>
    <r>
      <rPr>
        <b/>
        <u/>
        <sz val="12"/>
        <color rgb="FFFF0000"/>
        <rFont val="微軟正黑體"/>
        <family val="2"/>
        <charset val="136"/>
      </rPr>
      <t>額度</t>
    </r>
    <r>
      <rPr>
        <sz val="12"/>
        <color theme="1"/>
        <rFont val="微軟正黑體"/>
        <family val="2"/>
        <charset val="136"/>
      </rPr>
      <t>。</t>
    </r>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</si>
</sst>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76" formatCode="#,##0_ "/>
    <numFmt numFmtId="177" formatCode="#,##0_);[Red]\(#,##0\)"/>
    <numFmt numFmtId="178" formatCode="0_ "/>
  </numFmts>
  <fonts count="36" x14ac:knownFonts="1">
    <font>
      <sz val="12"/>
      <color theme="1"/>
      <name val="新細明體"/>
      <family val="2"/>
      <charset val="136"/>
      <scheme val="minor"/>
    </font>
    <font>
      <sz val="12"/>
      <color theme="1"/>
      <name val="新細明體"/>
      <family val="2"/>
      <charset val="136"/>
      <scheme val="minor"/>
    </font>
    <font>
      <sz val="9"/>
      <name val="新細明體"/>
      <family val="2"/>
      <charset val="136"/>
      <scheme val="minor"/>
    </font>
    <font>
      <sz val="9"/>
      <name val="新細明體"/>
      <family val="1"/>
      <charset val="136"/>
    </font>
    <font>
      <b/>
      <sz val="16"/>
      <name val="微軟正黑體"/>
      <family val="2"/>
      <charset val="136"/>
    </font>
    <font>
      <sz val="16"/>
      <color theme="1"/>
      <name val="微軟正黑體"/>
      <family val="2"/>
      <charset val="136"/>
    </font>
    <font>
      <sz val="16"/>
      <name val="微軟正黑體"/>
      <family val="2"/>
      <charset val="136"/>
    </font>
    <font>
      <sz val="13"/>
      <name val="微軟正黑體"/>
      <family val="2"/>
      <charset val="136"/>
    </font>
    <font>
      <b/>
      <sz val="13"/>
      <name val="微軟正黑體"/>
      <family val="2"/>
      <charset val="136"/>
    </font>
    <font>
      <sz val="12"/>
      <color theme="1"/>
      <name val="微軟正黑體"/>
      <family val="2"/>
      <charset val="136"/>
    </font>
    <font>
      <sz val="12"/>
      <name val="微軟正黑體"/>
      <family val="2"/>
      <charset val="136"/>
    </font>
    <font>
      <b/>
      <sz val="13"/>
      <color rgb="FFC00000"/>
      <name val="微軟正黑體"/>
      <family val="2"/>
      <charset val="136"/>
    </font>
    <font>
      <sz val="11"/>
      <color theme="1"/>
      <name val="微軟正黑體"/>
      <family val="2"/>
      <charset val="136"/>
    </font>
    <font>
      <sz val="14"/>
      <color theme="1"/>
      <name val="微軟正黑體"/>
      <family val="2"/>
      <charset val="136"/>
    </font>
    <font>
      <b/>
      <sz val="14"/>
      <color theme="1"/>
      <name val="微軟正黑體"/>
      <family val="2"/>
      <charset val="136"/>
    </font>
    <font>
      <b/>
      <sz val="13"/>
      <color rgb="FF0070C0"/>
      <name val="微軟正黑體"/>
      <family val="2"/>
      <charset val="136"/>
    </font>
    <font>
      <b/>
      <sz val="12"/>
      <color theme="1"/>
      <name val="新細明體"/>
      <family val="2"/>
      <charset val="136"/>
      <scheme val="minor"/>
    </font>
    <font>
      <b/>
      <sz val="12"/>
      <color theme="1"/>
      <name val="微軟正黑體"/>
      <family val="2"/>
      <charset val="136"/>
    </font>
    <font>
      <b/>
      <sz val="16"/>
      <color theme="1"/>
      <name val="微軟正黑體"/>
      <family val="2"/>
      <charset val="136"/>
    </font>
    <font>
      <sz val="18"/>
      <name val="微軟正黑體"/>
      <family val="2"/>
      <charset val="136"/>
    </font>
    <font>
      <b/>
      <sz val="18"/>
      <name val="微軟正黑體"/>
      <family val="2"/>
      <charset val="136"/>
    </font>
    <font>
      <b/>
      <sz val="18"/>
      <color theme="1"/>
      <name val="微軟正黑體"/>
      <family val="2"/>
      <charset val="136"/>
    </font>
    <font>
      <b/>
      <sz val="13"/>
      <color rgb="FFFF0000"/>
      <name val="微軟正黑體"/>
      <family val="2"/>
      <charset val="136"/>
    </font>
    <font>
      <sz val="12"/>
      <color rgb="FFFF0000"/>
      <name val="微軟正黑體"/>
      <family val="2"/>
      <charset val="136"/>
    </font>
    <font>
      <b/>
      <u/>
      <sz val="13"/>
      <name val="微軟正黑體"/>
      <family val="2"/>
      <charset val="136"/>
    </font>
    <font>
      <sz val="12"/>
      <name val="新細明體"/>
      <family val="1"/>
      <charset val="136"/>
      <scheme val="minor"/>
    </font>
    <font>
      <b/>
      <i/>
      <sz val="12"/>
      <color theme="0" tint="-0.499984740745262"/>
      <name val="微軟正黑體"/>
      <family val="2"/>
      <charset val="136"/>
    </font>
    <font>
      <sz val="11"/>
      <name val="微軟正黑體"/>
      <family val="2"/>
      <charset val="136"/>
    </font>
    <font>
      <b/>
      <u/>
      <sz val="11"/>
      <color rgb="FFFF0000"/>
      <name val="微軟正黑體"/>
      <family val="2"/>
      <charset val="136"/>
    </font>
    <font>
      <b/>
      <sz val="14"/>
      <name val="微軟正黑體"/>
      <family val="2"/>
      <charset val="136"/>
    </font>
    <font>
      <sz val="12"/>
      <name val="新細明體"/>
      <family val="2"/>
      <charset val="136"/>
      <scheme val="minor"/>
    </font>
    <font>
      <sz val="12"/>
      <name val="新細明體"/>
      <family val="1"/>
      <charset val="136"/>
    </font>
    <font>
      <b/>
      <u/>
      <sz val="12"/>
      <color rgb="FFFF0000"/>
      <name val="微軟正黑體"/>
      <family val="2"/>
      <charset val="136"/>
    </font>
    <font>
      <u/>
      <sz val="12"/>
      <color rgb="FFFF0000"/>
      <name val="微軟正黑體"/>
      <family val="2"/>
      <charset val="136"/>
    </font>
    <font>
      <b/>
      <u/>
      <sz val="11"/>
      <color rgb="FF0000FF"/>
      <name val="微軟正黑體"/>
      <family val="2"/>
      <charset val="136"/>
    </font>
    <font>
      <b/>
      <u/>
      <sz val="12"/>
      <color rgb="FF0000FF"/>
      <name val="微軟正黑體"/>
      <family val="2"/>
      <charset val="136"/>
    </font>
  </fonts>
  <fills count="6">
    <fill>
      <patternFill patternType="none"/>
    </fill>
    <fill>
      <patternFill patternType="gray125"/>
    </fill>
    <fill>
      <patternFill patternType="solid">
        <fgColor theme="2"/>
        <bgColor indexed="64"/>
      </patternFill>
    </fill>
    <fill>
      <patternFill patternType="solid">
        <fgColor rgb="FFFFFFCC"/>
        <bgColor indexed="64"/>
      </patternFill>
    </fill>
    <fill>
      <patternFill patternType="solid">
        <fgColor rgb="FFD9D9D9"/>
        <bgColor indexed="64"/>
      </patternFill>
    </fill>
    <fill>
      <patternFill patternType="solid">
        <fgColor theme="0" tint="-0.14999847407452621"/>
        <bgColor indexed="64"/>
      </patternFill>
    </fill>
  </fills>
  <borders count="86">
    <border>
      <left/>
      <right/>
      <top/>
      <bottom/>
      <diagonal/>
    </border>
    <border>
      <left style="thin">
        <color auto="1"/>
      </left>
      <right style="thin">
        <color auto="1"/>
      </right>
      <top style="thin">
        <color auto="1"/>
      </top>
      <bottom style="thin">
        <color auto="1"/>
      </bottom>
      <diagonal/>
    </border>
    <border>
      <left style="double">
        <color auto="1"/>
      </left>
      <right style="thin">
        <color auto="1"/>
      </right>
      <top style="double">
        <color auto="1"/>
      </top>
      <bottom style="thin">
        <color auto="1"/>
      </bottom>
      <diagonal/>
    </border>
    <border>
      <left style="thin">
        <color auto="1"/>
      </left>
      <right style="thin">
        <color auto="1"/>
      </right>
      <top style="double">
        <color auto="1"/>
      </top>
      <bottom style="thin">
        <color auto="1"/>
      </bottom>
      <diagonal/>
    </border>
    <border>
      <left style="thin">
        <color auto="1"/>
      </left>
      <right style="double">
        <color auto="1"/>
      </right>
      <top style="double">
        <color auto="1"/>
      </top>
      <bottom style="thin">
        <color auto="1"/>
      </bottom>
      <diagonal/>
    </border>
    <border>
      <left style="double">
        <color auto="1"/>
      </left>
      <right style="thin">
        <color auto="1"/>
      </right>
      <top style="thin">
        <color auto="1"/>
      </top>
      <bottom style="thin">
        <color auto="1"/>
      </bottom>
      <diagonal/>
    </border>
    <border>
      <left style="thin">
        <color auto="1"/>
      </left>
      <right style="double">
        <color auto="1"/>
      </right>
      <top style="thin">
        <color auto="1"/>
      </top>
      <bottom style="thin">
        <color auto="1"/>
      </bottom>
      <diagonal/>
    </border>
    <border>
      <left style="double">
        <color auto="1"/>
      </left>
      <right style="thin">
        <color auto="1"/>
      </right>
      <top style="thin">
        <color auto="1"/>
      </top>
      <bottom style="double">
        <color auto="1"/>
      </bottom>
      <diagonal/>
    </border>
    <border>
      <left style="thin">
        <color auto="1"/>
      </left>
      <right style="thin">
        <color auto="1"/>
      </right>
      <top style="thin">
        <color auto="1"/>
      </top>
      <bottom style="double">
        <color auto="1"/>
      </bottom>
      <diagonal/>
    </border>
    <border>
      <left style="thin">
        <color auto="1"/>
      </left>
      <right style="double">
        <color auto="1"/>
      </right>
      <top style="thin">
        <color auto="1"/>
      </top>
      <bottom style="double">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double">
        <color auto="1"/>
      </bottom>
      <diagonal/>
    </border>
    <border>
      <left style="thin">
        <color auto="1"/>
      </left>
      <right/>
      <top style="thin">
        <color auto="1"/>
      </top>
      <bottom/>
      <diagonal/>
    </border>
    <border>
      <left/>
      <right style="double">
        <color auto="1"/>
      </right>
      <top style="thin">
        <color auto="1"/>
      </top>
      <bottom/>
      <diagonal/>
    </border>
    <border>
      <left style="thin">
        <color auto="1"/>
      </left>
      <right/>
      <top/>
      <bottom style="thin">
        <color auto="1"/>
      </bottom>
      <diagonal/>
    </border>
    <border>
      <left/>
      <right style="double">
        <color auto="1"/>
      </right>
      <top/>
      <bottom style="thin">
        <color auto="1"/>
      </bottom>
      <diagonal/>
    </border>
    <border>
      <left style="double">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style="double">
        <color auto="1"/>
      </right>
      <top/>
      <bottom style="thin">
        <color auto="1"/>
      </bottom>
      <diagonal/>
    </border>
    <border>
      <left style="double">
        <color auto="1"/>
      </left>
      <right style="thin">
        <color auto="1"/>
      </right>
      <top style="double">
        <color auto="1"/>
      </top>
      <bottom/>
      <diagonal/>
    </border>
    <border>
      <left style="thin">
        <color auto="1"/>
      </left>
      <right style="thin">
        <color auto="1"/>
      </right>
      <top style="double">
        <color auto="1"/>
      </top>
      <bottom/>
      <diagonal/>
    </border>
    <border>
      <left style="thin">
        <color auto="1"/>
      </left>
      <right style="double">
        <color auto="1"/>
      </right>
      <top style="double">
        <color auto="1"/>
      </top>
      <bottom/>
      <diagonal/>
    </border>
    <border>
      <left style="thin">
        <color auto="1"/>
      </left>
      <right/>
      <top style="double">
        <color auto="1"/>
      </top>
      <bottom style="thin">
        <color auto="1"/>
      </bottom>
      <diagonal/>
    </border>
    <border>
      <left/>
      <right/>
      <top style="double">
        <color auto="1"/>
      </top>
      <bottom style="thin">
        <color auto="1"/>
      </bottom>
      <diagonal/>
    </border>
    <border>
      <left/>
      <right style="thin">
        <color auto="1"/>
      </right>
      <top style="double">
        <color auto="1"/>
      </top>
      <bottom style="thin">
        <color auto="1"/>
      </bottom>
      <diagonal/>
    </border>
    <border>
      <left/>
      <right style="thin">
        <color auto="1"/>
      </right>
      <top style="thin">
        <color auto="1"/>
      </top>
      <bottom style="double">
        <color auto="1"/>
      </bottom>
      <diagonal/>
    </border>
    <border>
      <left style="double">
        <color auto="1"/>
      </left>
      <right/>
      <top style="thin">
        <color auto="1"/>
      </top>
      <bottom style="double">
        <color auto="1"/>
      </bottom>
      <diagonal/>
    </border>
    <border>
      <left/>
      <right/>
      <top style="thin">
        <color auto="1"/>
      </top>
      <bottom style="double">
        <color auto="1"/>
      </bottom>
      <diagonal/>
    </border>
    <border>
      <left style="thin">
        <color indexed="64"/>
      </left>
      <right style="double">
        <color indexed="64"/>
      </right>
      <top style="thin">
        <color indexed="64"/>
      </top>
      <bottom/>
      <diagonal/>
    </border>
    <border>
      <left style="double">
        <color auto="1"/>
      </left>
      <right/>
      <top/>
      <bottom style="thin">
        <color indexed="64"/>
      </bottom>
      <diagonal/>
    </border>
    <border>
      <left/>
      <right/>
      <top/>
      <bottom style="thin">
        <color indexed="64"/>
      </bottom>
      <diagonal/>
    </border>
    <border>
      <left/>
      <right/>
      <top/>
      <bottom style="hair">
        <color auto="1"/>
      </bottom>
      <diagonal/>
    </border>
    <border>
      <left/>
      <right/>
      <top style="hair">
        <color auto="1"/>
      </top>
      <bottom style="hair">
        <color auto="1"/>
      </bottom>
      <diagonal/>
    </border>
    <border>
      <left/>
      <right/>
      <top style="thin">
        <color auto="1"/>
      </top>
      <bottom style="thin">
        <color auto="1"/>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right style="thin">
        <color auto="1"/>
      </right>
      <top/>
      <bottom style="thin">
        <color auto="1"/>
      </bottom>
      <diagonal/>
    </border>
    <border>
      <left style="double">
        <color auto="1"/>
      </left>
      <right style="thin">
        <color auto="1"/>
      </right>
      <top style="thin">
        <color auto="1"/>
      </top>
      <bottom/>
      <diagonal/>
    </border>
    <border>
      <left style="double">
        <color auto="1"/>
      </left>
      <right style="thin">
        <color auto="1"/>
      </right>
      <top/>
      <bottom/>
      <diagonal/>
    </border>
    <border diagonalDown="1">
      <left style="thin">
        <color auto="1"/>
      </left>
      <right style="thin">
        <color auto="1"/>
      </right>
      <top style="thin">
        <color auto="1"/>
      </top>
      <bottom style="thin">
        <color auto="1"/>
      </bottom>
      <diagonal style="thin">
        <color auto="1"/>
      </diagonal>
    </border>
    <border diagonalDown="1">
      <left style="thin">
        <color auto="1"/>
      </left>
      <right style="thin">
        <color auto="1"/>
      </right>
      <top/>
      <bottom style="thin">
        <color auto="1"/>
      </bottom>
      <diagonal style="thin">
        <color auto="1"/>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style="hair">
        <color auto="1"/>
      </left>
      <right/>
      <top/>
      <bottom/>
      <diagonal/>
    </border>
    <border>
      <left/>
      <right style="hair">
        <color auto="1"/>
      </right>
      <top/>
      <bottom/>
      <diagonal/>
    </border>
    <border>
      <left style="hair">
        <color auto="1"/>
      </left>
      <right/>
      <top/>
      <bottom style="hair">
        <color auto="1"/>
      </bottom>
      <diagonal/>
    </border>
    <border>
      <left/>
      <right style="hair">
        <color auto="1"/>
      </right>
      <top/>
      <bottom style="hair">
        <color auto="1"/>
      </bottom>
      <diagonal/>
    </border>
    <border>
      <left/>
      <right style="double">
        <color auto="1"/>
      </right>
      <top style="double">
        <color auto="1"/>
      </top>
      <bottom style="thin">
        <color auto="1"/>
      </bottom>
      <diagonal/>
    </border>
    <border>
      <left style="thin">
        <color auto="1"/>
      </left>
      <right/>
      <top style="double">
        <color indexed="64"/>
      </top>
      <bottom/>
      <diagonal/>
    </border>
    <border>
      <left/>
      <right style="double">
        <color indexed="64"/>
      </right>
      <top style="double">
        <color indexed="64"/>
      </top>
      <bottom/>
      <diagonal/>
    </border>
    <border diagonalDown="1">
      <left/>
      <right style="thin">
        <color auto="1"/>
      </right>
      <top style="thin">
        <color auto="1"/>
      </top>
      <bottom/>
      <diagonal style="hair">
        <color auto="1"/>
      </diagonal>
    </border>
    <border diagonalDown="1">
      <left/>
      <right style="thin">
        <color auto="1"/>
      </right>
      <top/>
      <bottom style="thin">
        <color auto="1"/>
      </bottom>
      <diagonal style="hair">
        <color auto="1"/>
      </diagonal>
    </border>
    <border>
      <left/>
      <right style="thin">
        <color auto="1"/>
      </right>
      <top style="double">
        <color auto="1"/>
      </top>
      <bottom/>
      <diagonal/>
    </border>
    <border>
      <left style="thin">
        <color auto="1"/>
      </left>
      <right style="double">
        <color auto="1"/>
      </right>
      <top/>
      <bottom style="double">
        <color auto="1"/>
      </bottom>
      <diagonal/>
    </border>
    <border>
      <left style="double">
        <color auto="1"/>
      </left>
      <right/>
      <top/>
      <bottom style="double">
        <color auto="1"/>
      </bottom>
      <diagonal/>
    </border>
    <border diagonalDown="1">
      <left style="medium">
        <color indexed="64"/>
      </left>
      <right style="thin">
        <color auto="1"/>
      </right>
      <top style="medium">
        <color indexed="64"/>
      </top>
      <bottom style="thin">
        <color auto="1"/>
      </bottom>
      <diagonal style="thin">
        <color auto="1"/>
      </diagonal>
    </border>
    <border diagonalDown="1">
      <left style="thin">
        <color auto="1"/>
      </left>
      <right style="thin">
        <color auto="1"/>
      </right>
      <top style="medium">
        <color indexed="64"/>
      </top>
      <bottom style="thin">
        <color auto="1"/>
      </bottom>
      <diagonal style="thin">
        <color auto="1"/>
      </diagonal>
    </border>
    <border>
      <left style="thin">
        <color auto="1"/>
      </left>
      <right/>
      <top style="medium">
        <color indexed="64"/>
      </top>
      <bottom/>
      <diagonal/>
    </border>
    <border>
      <left/>
      <right/>
      <top style="medium">
        <color indexed="64"/>
      </top>
      <bottom/>
      <diagonal/>
    </border>
    <border>
      <left/>
      <right style="medium">
        <color indexed="64"/>
      </right>
      <top style="medium">
        <color indexed="64"/>
      </top>
      <bottom/>
      <diagonal/>
    </border>
    <border diagonalDown="1">
      <left style="medium">
        <color indexed="64"/>
      </left>
      <right style="thin">
        <color auto="1"/>
      </right>
      <top style="thin">
        <color auto="1"/>
      </top>
      <bottom style="thin">
        <color auto="1"/>
      </bottom>
      <diagonal style="thin">
        <color auto="1"/>
      </diagonal>
    </border>
    <border>
      <left/>
      <right style="medium">
        <color indexed="64"/>
      </right>
      <top/>
      <bottom style="thin">
        <color auto="1"/>
      </bottom>
      <diagonal/>
    </border>
    <border>
      <left style="medium">
        <color indexed="64"/>
      </left>
      <right style="thin">
        <color auto="1"/>
      </right>
      <top style="thin">
        <color auto="1"/>
      </top>
      <bottom style="thin">
        <color auto="1"/>
      </bottom>
      <diagonal/>
    </border>
    <border>
      <left/>
      <right style="medium">
        <color indexed="64"/>
      </right>
      <top style="thin">
        <color auto="1"/>
      </top>
      <bottom style="thin">
        <color auto="1"/>
      </bottom>
      <diagonal/>
    </border>
    <border>
      <left style="thin">
        <color auto="1"/>
      </left>
      <right style="medium">
        <color indexed="64"/>
      </right>
      <top style="thin">
        <color auto="1"/>
      </top>
      <bottom style="thin">
        <color auto="1"/>
      </bottom>
      <diagonal/>
    </border>
    <border diagonalDown="1">
      <left style="medium">
        <color indexed="64"/>
      </left>
      <right/>
      <top style="thin">
        <color auto="1"/>
      </top>
      <bottom/>
      <diagonal style="hair">
        <color auto="1"/>
      </diagonal>
    </border>
    <border diagonalDown="1">
      <left style="medium">
        <color indexed="64"/>
      </left>
      <right/>
      <top/>
      <bottom style="thin">
        <color auto="1"/>
      </bottom>
      <diagonal style="hair">
        <color auto="1"/>
      </diagonal>
    </border>
    <border>
      <left style="medium">
        <color indexed="64"/>
      </left>
      <right style="thin">
        <color auto="1"/>
      </right>
      <top style="thin">
        <color auto="1"/>
      </top>
      <bottom/>
      <diagonal/>
    </border>
    <border>
      <left style="medium">
        <color indexed="64"/>
      </left>
      <right style="thin">
        <color auto="1"/>
      </right>
      <top/>
      <bottom/>
      <diagonal/>
    </border>
    <border>
      <left style="medium">
        <color indexed="64"/>
      </left>
      <right style="thin">
        <color auto="1"/>
      </right>
      <top/>
      <bottom style="thin">
        <color auto="1"/>
      </bottom>
      <diagonal/>
    </border>
    <border diagonalDown="1">
      <left style="medium">
        <color indexed="64"/>
      </left>
      <right style="thin">
        <color auto="1"/>
      </right>
      <top/>
      <bottom style="thin">
        <color auto="1"/>
      </bottom>
      <diagonal style="thin">
        <color auto="1"/>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top style="thin">
        <color auto="1"/>
      </top>
      <bottom style="medium">
        <color indexed="64"/>
      </bottom>
      <diagonal/>
    </border>
    <border>
      <left/>
      <right style="thin">
        <color auto="1"/>
      </right>
      <top style="thin">
        <color auto="1"/>
      </top>
      <bottom style="medium">
        <color indexed="64"/>
      </bottom>
      <diagonal/>
    </border>
    <border>
      <left/>
      <right style="medium">
        <color indexed="64"/>
      </right>
      <top style="thin">
        <color auto="1"/>
      </top>
      <bottom style="medium">
        <color indexed="64"/>
      </bottom>
      <diagonal/>
    </border>
    <border>
      <left style="thin">
        <color auto="1"/>
      </left>
      <right/>
      <top style="thin">
        <color auto="1"/>
      </top>
      <bottom style="double">
        <color auto="1"/>
      </bottom>
      <diagonal/>
    </border>
    <border>
      <left/>
      <right style="double">
        <color auto="1"/>
      </right>
      <top style="thin">
        <color auto="1"/>
      </top>
      <bottom style="double">
        <color auto="1"/>
      </bottom>
      <diagonal/>
    </border>
    <border>
      <left/>
      <right/>
      <top style="thin">
        <color auto="1"/>
      </top>
      <bottom style="medium">
        <color indexed="64"/>
      </bottom>
      <diagonal/>
    </border>
    <border>
      <left style="double">
        <color auto="1"/>
      </left>
      <right/>
      <top style="double">
        <color auto="1"/>
      </top>
      <bottom/>
      <diagonal/>
    </border>
  </borders>
  <cellStyleXfs count="3">
    <xf numFmtId="0" fontId="0" fillId="0" borderId="0">
      <alignment vertical="center"/>
    </xf>
    <xf numFmtId="9" fontId="1" fillId="0" borderId="0" applyFont="0" applyFill="0" applyBorder="0" applyAlignment="0" applyProtection="0">
      <alignment vertical="center"/>
    </xf>
    <xf numFmtId="43" fontId="1" fillId="0" borderId="0" applyFont="0" applyFill="0" applyBorder="0" applyAlignment="0" applyProtection="0">
      <alignment vertical="center"/>
    </xf>
  </cellStyleXfs>
  <cellXfs count="488">
    <xf numFmtId="0" fontId="0" fillId="0" borderId="0" xfId="0">
      <alignment vertical="center"/>
    </xf>
    <xf numFmtId="0" fontId="6" fillId="0" borderId="0" xfId="0" applyFont="1" applyFill="1" applyBorder="1">
      <alignment vertical="center"/>
    </xf>
    <xf numFmtId="0" fontId="4" fillId="0" borderId="0" xfId="0" applyFont="1" applyFill="1" applyBorder="1" applyAlignment="1">
      <alignment horizontal="center" vertical="center" wrapText="1"/>
    </xf>
    <xf numFmtId="0" fontId="5" fillId="0" borderId="0" xfId="0" applyFont="1" applyAlignment="1">
      <alignment vertical="center" wrapText="1"/>
    </xf>
    <xf numFmtId="0" fontId="7" fillId="0" borderId="0" xfId="0" applyFont="1" applyFill="1" applyBorder="1" applyAlignment="1">
      <alignment vertical="top"/>
    </xf>
    <xf numFmtId="0" fontId="8" fillId="0" borderId="0" xfId="0" applyFont="1" applyFill="1" applyBorder="1" applyAlignment="1">
      <alignment vertical="top"/>
    </xf>
    <xf numFmtId="0" fontId="7" fillId="0" borderId="0" xfId="0" applyFont="1" applyFill="1" applyBorder="1" applyAlignment="1">
      <alignment horizontal="center" vertical="center" wrapText="1"/>
    </xf>
    <xf numFmtId="0" fontId="9" fillId="0" borderId="0" xfId="0" applyFont="1" applyAlignment="1">
      <alignment horizontal="center" vertical="center" wrapText="1"/>
    </xf>
    <xf numFmtId="0" fontId="7" fillId="0" borderId="0" xfId="0" applyFont="1" applyFill="1" applyBorder="1" applyAlignment="1">
      <alignment vertical="center" wrapText="1"/>
    </xf>
    <xf numFmtId="0" fontId="9" fillId="0" borderId="0" xfId="0" applyFont="1" applyAlignment="1">
      <alignment vertical="center" wrapText="1"/>
    </xf>
    <xf numFmtId="0" fontId="10" fillId="0" borderId="0" xfId="0" applyFont="1" applyFill="1" applyBorder="1">
      <alignment vertical="center"/>
    </xf>
    <xf numFmtId="0" fontId="13" fillId="0" borderId="0" xfId="0" applyFont="1">
      <alignment vertical="center"/>
    </xf>
    <xf numFmtId="0" fontId="9" fillId="0" borderId="0" xfId="0" applyFont="1">
      <alignment vertical="center"/>
    </xf>
    <xf numFmtId="176" fontId="9" fillId="3" borderId="1" xfId="0" applyNumberFormat="1" applyFont="1" applyFill="1" applyBorder="1" applyAlignment="1">
      <alignment horizontal="center" vertical="center" shrinkToFit="1"/>
    </xf>
    <xf numFmtId="176" fontId="9" fillId="3" borderId="6" xfId="0" applyNumberFormat="1" applyFont="1" applyFill="1" applyBorder="1" applyAlignment="1">
      <alignment horizontal="center" vertical="center" shrinkToFit="1"/>
    </xf>
    <xf numFmtId="10" fontId="9" fillId="3" borderId="8" xfId="1" applyNumberFormat="1" applyFont="1" applyFill="1" applyBorder="1" applyAlignment="1">
      <alignment horizontal="center" vertical="center" shrinkToFit="1"/>
    </xf>
    <xf numFmtId="10" fontId="9" fillId="3" borderId="9" xfId="1" applyNumberFormat="1" applyFont="1" applyFill="1" applyBorder="1" applyAlignment="1">
      <alignment horizontal="center" vertical="center" shrinkToFit="1"/>
    </xf>
    <xf numFmtId="0" fontId="14" fillId="0" borderId="0" xfId="0" applyFont="1">
      <alignment vertical="center"/>
    </xf>
    <xf numFmtId="0" fontId="14" fillId="0" borderId="0" xfId="0" applyFont="1" applyAlignment="1">
      <alignment vertical="center"/>
    </xf>
    <xf numFmtId="0" fontId="9" fillId="0" borderId="0" xfId="0" applyFont="1" applyAlignment="1">
      <alignment vertical="center"/>
    </xf>
    <xf numFmtId="176" fontId="9" fillId="0" borderId="1" xfId="0" applyNumberFormat="1" applyFont="1" applyBorder="1" applyAlignment="1">
      <alignment horizontal="center" vertical="center"/>
    </xf>
    <xf numFmtId="176" fontId="9" fillId="3" borderId="1" xfId="0" applyNumberFormat="1" applyFont="1" applyFill="1" applyBorder="1" applyAlignment="1">
      <alignment horizontal="center" vertical="center"/>
    </xf>
    <xf numFmtId="10" fontId="9" fillId="3" borderId="1" xfId="0" applyNumberFormat="1" applyFont="1" applyFill="1" applyBorder="1" applyAlignment="1">
      <alignment horizontal="center" vertical="center"/>
    </xf>
    <xf numFmtId="10" fontId="9" fillId="3" borderId="8" xfId="0" applyNumberFormat="1" applyFont="1" applyFill="1" applyBorder="1" applyAlignment="1">
      <alignment horizontal="center" vertical="center"/>
    </xf>
    <xf numFmtId="10" fontId="9" fillId="3" borderId="6" xfId="0" applyNumberFormat="1" applyFont="1" applyFill="1" applyBorder="1" applyAlignment="1">
      <alignment horizontal="center" vertical="center"/>
    </xf>
    <xf numFmtId="10" fontId="9" fillId="3" borderId="9" xfId="0" applyNumberFormat="1" applyFont="1" applyFill="1" applyBorder="1" applyAlignment="1">
      <alignment horizontal="center" vertical="center"/>
    </xf>
    <xf numFmtId="176" fontId="9" fillId="3" borderId="8" xfId="0" applyNumberFormat="1" applyFont="1" applyFill="1" applyBorder="1" applyAlignment="1">
      <alignment horizontal="center" vertical="center"/>
    </xf>
    <xf numFmtId="176" fontId="9" fillId="0" borderId="1" xfId="0" applyNumberFormat="1" applyFont="1" applyFill="1" applyBorder="1" applyAlignment="1">
      <alignment horizontal="center" vertical="center"/>
    </xf>
    <xf numFmtId="0" fontId="9" fillId="0" borderId="1" xfId="0" applyFont="1" applyBorder="1" applyAlignment="1">
      <alignment vertical="center" wrapText="1" shrinkToFit="1"/>
    </xf>
    <xf numFmtId="0" fontId="9" fillId="0" borderId="5" xfId="0" applyFont="1" applyBorder="1">
      <alignment vertical="center"/>
    </xf>
    <xf numFmtId="0" fontId="9" fillId="0" borderId="1" xfId="0" applyFont="1" applyBorder="1">
      <alignment vertical="center"/>
    </xf>
    <xf numFmtId="0" fontId="9" fillId="0" borderId="6" xfId="0" applyFont="1" applyBorder="1">
      <alignment vertical="center"/>
    </xf>
    <xf numFmtId="176" fontId="9" fillId="0" borderId="1" xfId="0" applyNumberFormat="1" applyFont="1" applyBorder="1">
      <alignment vertical="center"/>
    </xf>
    <xf numFmtId="176" fontId="9" fillId="3" borderId="1" xfId="0" applyNumberFormat="1" applyFont="1" applyFill="1" applyBorder="1">
      <alignment vertical="center"/>
    </xf>
    <xf numFmtId="0" fontId="9" fillId="0" borderId="11" xfId="0" applyFont="1" applyBorder="1" applyAlignment="1">
      <alignment vertical="center" wrapText="1" shrinkToFit="1"/>
    </xf>
    <xf numFmtId="176" fontId="9" fillId="0" borderId="1" xfId="0" applyNumberFormat="1" applyFont="1" applyFill="1" applyBorder="1">
      <alignment vertical="center"/>
    </xf>
    <xf numFmtId="0" fontId="10" fillId="0" borderId="0" xfId="0" applyFont="1">
      <alignment vertical="center"/>
    </xf>
    <xf numFmtId="0" fontId="18" fillId="0" borderId="0" xfId="0" applyFont="1" applyAlignment="1">
      <alignment vertical="center"/>
    </xf>
    <xf numFmtId="0" fontId="5" fillId="0" borderId="0" xfId="0" applyFont="1">
      <alignment vertical="center"/>
    </xf>
    <xf numFmtId="0" fontId="13" fillId="0" borderId="34" xfId="0" applyFont="1" applyBorder="1">
      <alignment vertical="center"/>
    </xf>
    <xf numFmtId="0" fontId="13" fillId="0" borderId="35" xfId="0" applyFont="1" applyBorder="1">
      <alignment vertical="center"/>
    </xf>
    <xf numFmtId="0" fontId="13" fillId="0" borderId="34" xfId="0" applyFont="1" applyBorder="1" applyAlignment="1">
      <alignment horizontal="right" vertical="center"/>
    </xf>
    <xf numFmtId="0" fontId="13" fillId="0" borderId="35" xfId="0" applyFont="1" applyBorder="1" applyAlignment="1">
      <alignment horizontal="right" vertical="center"/>
    </xf>
    <xf numFmtId="0" fontId="23" fillId="0" borderId="0" xfId="0" applyFont="1">
      <alignment vertical="center"/>
    </xf>
    <xf numFmtId="0" fontId="22" fillId="0" borderId="0" xfId="0" applyFont="1" applyFill="1" applyBorder="1" applyAlignment="1">
      <alignment vertical="top"/>
    </xf>
    <xf numFmtId="0" fontId="5" fillId="0" borderId="0" xfId="0" applyFont="1" applyAlignment="1">
      <alignment vertical="center" wrapText="1"/>
    </xf>
    <xf numFmtId="0" fontId="9" fillId="0" borderId="15" xfId="0" applyFont="1" applyBorder="1" applyAlignment="1">
      <alignment horizontal="center" vertical="top" wrapText="1"/>
    </xf>
    <xf numFmtId="0" fontId="9" fillId="0" borderId="39" xfId="0" applyFont="1" applyBorder="1" applyAlignment="1">
      <alignment horizontal="center" vertical="top" wrapText="1"/>
    </xf>
    <xf numFmtId="0" fontId="9" fillId="0" borderId="17" xfId="0" applyFont="1" applyBorder="1" applyAlignment="1">
      <alignment horizontal="center" vertical="top" wrapText="1"/>
    </xf>
    <xf numFmtId="0" fontId="9" fillId="0" borderId="0" xfId="0" applyFont="1" applyBorder="1" applyAlignment="1">
      <alignment horizontal="center" vertical="center"/>
    </xf>
    <xf numFmtId="49" fontId="9" fillId="0" borderId="0" xfId="0" applyNumberFormat="1" applyFont="1">
      <alignment vertical="center"/>
    </xf>
    <xf numFmtId="49" fontId="9" fillId="0" borderId="0" xfId="0" applyNumberFormat="1" applyFont="1" applyAlignment="1">
      <alignment horizontal="right" vertical="center"/>
    </xf>
    <xf numFmtId="0" fontId="9" fillId="0" borderId="1" xfId="0" applyFont="1" applyBorder="1" applyAlignment="1">
      <alignment horizontal="center" vertical="center" wrapText="1"/>
    </xf>
    <xf numFmtId="0" fontId="9" fillId="0" borderId="0" xfId="0" applyFont="1">
      <alignment vertical="center"/>
    </xf>
    <xf numFmtId="0" fontId="9" fillId="0" borderId="0" xfId="0" applyFont="1" applyAlignment="1">
      <alignment vertical="center"/>
    </xf>
    <xf numFmtId="0" fontId="9" fillId="0" borderId="0" xfId="0" applyFont="1" applyBorder="1">
      <alignment vertical="center"/>
    </xf>
    <xf numFmtId="0" fontId="9" fillId="4" borderId="1" xfId="0" applyFont="1" applyFill="1" applyBorder="1" applyAlignment="1">
      <alignment horizontal="center" vertical="center" wrapText="1"/>
    </xf>
    <xf numFmtId="0" fontId="17" fillId="0" borderId="1" xfId="0" applyFont="1" applyBorder="1" applyAlignment="1">
      <alignment horizontal="center" vertical="center" wrapText="1"/>
    </xf>
    <xf numFmtId="0" fontId="9" fillId="5" borderId="1" xfId="0" applyFont="1" applyFill="1" applyBorder="1" applyAlignment="1">
      <alignment horizontal="center" vertical="center"/>
    </xf>
    <xf numFmtId="0" fontId="9" fillId="5" borderId="6" xfId="0" applyFont="1" applyFill="1" applyBorder="1" applyAlignment="1">
      <alignment horizontal="center" vertical="center"/>
    </xf>
    <xf numFmtId="0" fontId="9" fillId="3" borderId="1" xfId="0" applyFont="1" applyFill="1" applyBorder="1" applyAlignment="1">
      <alignment horizontal="center" vertical="center" wrapText="1"/>
    </xf>
    <xf numFmtId="176" fontId="9" fillId="0" borderId="11" xfId="0" applyNumberFormat="1" applyFont="1" applyFill="1" applyBorder="1" applyAlignment="1">
      <alignment horizontal="center" vertical="center"/>
    </xf>
    <xf numFmtId="49" fontId="9" fillId="0" borderId="49" xfId="0" applyNumberFormat="1" applyFont="1" applyBorder="1" applyAlignment="1">
      <alignment horizontal="right" vertical="top"/>
    </xf>
    <xf numFmtId="49" fontId="9" fillId="0" borderId="49" xfId="0" applyNumberFormat="1" applyFont="1" applyBorder="1" applyAlignment="1">
      <alignment horizontal="right" vertical="center"/>
    </xf>
    <xf numFmtId="49" fontId="9" fillId="0" borderId="51" xfId="0" applyNumberFormat="1" applyFont="1" applyBorder="1" applyAlignment="1">
      <alignment horizontal="right" vertical="center"/>
    </xf>
    <xf numFmtId="0" fontId="10" fillId="4" borderId="5" xfId="0" applyFont="1" applyFill="1" applyBorder="1" applyAlignment="1">
      <alignment horizontal="center" vertical="center" wrapText="1"/>
    </xf>
    <xf numFmtId="0" fontId="9" fillId="0" borderId="6" xfId="0" applyFont="1" applyBorder="1" applyAlignment="1">
      <alignment horizontal="center" vertical="center" wrapText="1"/>
    </xf>
    <xf numFmtId="0" fontId="10" fillId="4" borderId="7" xfId="0" applyFont="1" applyFill="1" applyBorder="1" applyAlignment="1">
      <alignment horizontal="center" vertical="center" wrapText="1"/>
    </xf>
    <xf numFmtId="0" fontId="9" fillId="0" borderId="8" xfId="0" applyFont="1" applyBorder="1" applyAlignment="1">
      <alignment horizontal="center" vertical="center" wrapText="1"/>
    </xf>
    <xf numFmtId="0" fontId="9" fillId="3" borderId="8" xfId="0" applyFont="1" applyFill="1" applyBorder="1" applyAlignment="1">
      <alignment horizontal="center" vertical="center" wrapText="1"/>
    </xf>
    <xf numFmtId="0" fontId="17" fillId="0" borderId="6" xfId="0" applyFont="1" applyBorder="1" applyAlignment="1">
      <alignment horizontal="center" vertical="center" wrapText="1"/>
    </xf>
    <xf numFmtId="0" fontId="9" fillId="4" borderId="7" xfId="0" applyFont="1" applyFill="1" applyBorder="1" applyAlignment="1">
      <alignment horizontal="center" vertical="center" wrapText="1"/>
    </xf>
    <xf numFmtId="0" fontId="17" fillId="0" borderId="8" xfId="0" applyFont="1" applyBorder="1" applyAlignment="1">
      <alignment horizontal="center" vertical="center" wrapText="1"/>
    </xf>
    <xf numFmtId="0" fontId="17" fillId="0" borderId="9" xfId="0" applyFont="1" applyBorder="1" applyAlignment="1">
      <alignment horizontal="center" vertical="center" wrapText="1"/>
    </xf>
    <xf numFmtId="0" fontId="9" fillId="5" borderId="1" xfId="0" applyFont="1" applyFill="1" applyBorder="1" applyAlignment="1">
      <alignment horizontal="center" vertical="center" shrinkToFit="1"/>
    </xf>
    <xf numFmtId="0" fontId="9" fillId="5" borderId="6" xfId="0" applyFont="1" applyFill="1" applyBorder="1" applyAlignment="1">
      <alignment horizontal="center" vertical="center" shrinkToFit="1"/>
    </xf>
    <xf numFmtId="0" fontId="9" fillId="5" borderId="1" xfId="0" applyFont="1" applyFill="1" applyBorder="1" applyAlignment="1">
      <alignment horizontal="left" vertical="center" wrapText="1"/>
    </xf>
    <xf numFmtId="0" fontId="9" fillId="5" borderId="1" xfId="0" applyFont="1" applyFill="1" applyBorder="1" applyAlignment="1">
      <alignment vertical="center" shrinkToFit="1"/>
    </xf>
    <xf numFmtId="0" fontId="17" fillId="5" borderId="1" xfId="0" applyFont="1" applyFill="1" applyBorder="1" applyAlignment="1">
      <alignment horizontal="center" vertical="center" shrinkToFit="1"/>
    </xf>
    <xf numFmtId="0" fontId="9" fillId="5" borderId="5" xfId="0" applyFont="1" applyFill="1" applyBorder="1" applyAlignment="1">
      <alignment horizontal="center" vertical="center"/>
    </xf>
    <xf numFmtId="0" fontId="9" fillId="0" borderId="0" xfId="0" applyFont="1" applyFill="1">
      <alignment vertical="center"/>
    </xf>
    <xf numFmtId="0" fontId="9" fillId="0" borderId="0" xfId="0" applyFont="1" applyFill="1" applyBorder="1" applyAlignment="1">
      <alignment horizontal="center" vertical="center" shrinkToFit="1"/>
    </xf>
    <xf numFmtId="0" fontId="9" fillId="0" borderId="0" xfId="0" applyFont="1" applyFill="1" applyBorder="1" applyAlignment="1">
      <alignment vertical="center" shrinkToFit="1"/>
    </xf>
    <xf numFmtId="0" fontId="9" fillId="4" borderId="2" xfId="0" applyFont="1" applyFill="1" applyBorder="1" applyAlignment="1">
      <alignment horizontal="center" vertical="center" wrapText="1"/>
    </xf>
    <xf numFmtId="0" fontId="9" fillId="4" borderId="3" xfId="0" applyFont="1" applyFill="1" applyBorder="1" applyAlignment="1">
      <alignment horizontal="center" vertical="center" wrapText="1"/>
    </xf>
    <xf numFmtId="0" fontId="9" fillId="4" borderId="4" xfId="0" applyFont="1" applyFill="1" applyBorder="1" applyAlignment="1">
      <alignment horizontal="center" vertical="center" wrapText="1"/>
    </xf>
    <xf numFmtId="0" fontId="9" fillId="5" borderId="3" xfId="0" applyFont="1" applyFill="1" applyBorder="1" applyAlignment="1">
      <alignment horizontal="center" vertical="center"/>
    </xf>
    <xf numFmtId="0" fontId="9" fillId="5" borderId="3" xfId="0" applyFont="1" applyFill="1" applyBorder="1" applyAlignment="1">
      <alignment horizontal="center" vertical="center" wrapText="1"/>
    </xf>
    <xf numFmtId="0" fontId="9" fillId="5" borderId="4" xfId="0" applyFont="1" applyFill="1" applyBorder="1" applyAlignment="1">
      <alignment horizontal="center" vertical="center"/>
    </xf>
    <xf numFmtId="176" fontId="9" fillId="5" borderId="8" xfId="0" applyNumberFormat="1" applyFont="1" applyFill="1" applyBorder="1">
      <alignment vertical="center"/>
    </xf>
    <xf numFmtId="0" fontId="9" fillId="5" borderId="8" xfId="0" applyFont="1" applyFill="1" applyBorder="1">
      <alignment vertical="center"/>
    </xf>
    <xf numFmtId="0" fontId="9" fillId="5" borderId="9" xfId="0" applyFont="1" applyFill="1" applyBorder="1">
      <alignment vertical="center"/>
    </xf>
    <xf numFmtId="0" fontId="9" fillId="5" borderId="20" xfId="0" applyFont="1" applyFill="1" applyBorder="1" applyAlignment="1">
      <alignment horizontal="center" vertical="center" shrinkToFit="1"/>
    </xf>
    <xf numFmtId="0" fontId="14" fillId="0" borderId="0" xfId="0" applyFont="1" applyAlignment="1">
      <alignment vertical="center" shrinkToFit="1"/>
    </xf>
    <xf numFmtId="0" fontId="9" fillId="0" borderId="1" xfId="0" applyFont="1" applyBorder="1" applyAlignment="1">
      <alignment horizontal="center" vertical="center" wrapText="1"/>
    </xf>
    <xf numFmtId="0" fontId="9" fillId="4" borderId="1" xfId="0" applyFont="1" applyFill="1" applyBorder="1" applyAlignment="1">
      <alignment horizontal="center" vertical="center" wrapText="1"/>
    </xf>
    <xf numFmtId="10" fontId="9" fillId="3" borderId="6" xfId="1" applyNumberFormat="1" applyFont="1" applyFill="1" applyBorder="1" applyAlignment="1">
      <alignment horizontal="center" vertical="center" wrapText="1"/>
    </xf>
    <xf numFmtId="10" fontId="9" fillId="3" borderId="9" xfId="1" applyNumberFormat="1" applyFont="1" applyFill="1" applyBorder="1" applyAlignment="1">
      <alignment horizontal="center" vertical="center" wrapText="1"/>
    </xf>
    <xf numFmtId="10" fontId="9" fillId="0" borderId="6" xfId="1" applyNumberFormat="1" applyFont="1" applyFill="1" applyBorder="1" applyAlignment="1">
      <alignment horizontal="center" vertical="center" wrapText="1"/>
    </xf>
    <xf numFmtId="0" fontId="10" fillId="0" borderId="5" xfId="0" applyFont="1" applyFill="1" applyBorder="1" applyAlignment="1">
      <alignment horizontal="center" vertical="center" wrapText="1"/>
    </xf>
    <xf numFmtId="0" fontId="9" fillId="4" borderId="8" xfId="0" applyFont="1" applyFill="1" applyBorder="1" applyAlignment="1">
      <alignment horizontal="center" vertical="center" wrapText="1"/>
    </xf>
    <xf numFmtId="10" fontId="9" fillId="4" borderId="9" xfId="1" applyNumberFormat="1" applyFont="1" applyFill="1" applyBorder="1" applyAlignment="1">
      <alignment horizontal="center" vertical="center" wrapText="1"/>
    </xf>
    <xf numFmtId="0" fontId="9" fillId="0" borderId="0" xfId="0" applyFont="1" applyAlignment="1">
      <alignment horizontal="center" vertical="center"/>
    </xf>
    <xf numFmtId="0" fontId="9" fillId="0" borderId="52" xfId="0" applyFont="1" applyBorder="1">
      <alignment vertical="center"/>
    </xf>
    <xf numFmtId="49" fontId="12" fillId="0" borderId="49" xfId="0" applyNumberFormat="1" applyFont="1" applyBorder="1" applyAlignment="1">
      <alignment horizontal="right" vertical="top"/>
    </xf>
    <xf numFmtId="49" fontId="12" fillId="0" borderId="51" xfId="0" applyNumberFormat="1" applyFont="1" applyBorder="1" applyAlignment="1">
      <alignment horizontal="right" vertical="top"/>
    </xf>
    <xf numFmtId="49" fontId="9" fillId="0" borderId="51" xfId="0" applyNumberFormat="1" applyFont="1" applyBorder="1" applyAlignment="1">
      <alignment horizontal="right" vertical="top"/>
    </xf>
    <xf numFmtId="49" fontId="9" fillId="5" borderId="11" xfId="2" applyNumberFormat="1" applyFont="1" applyFill="1" applyBorder="1" applyAlignment="1">
      <alignment horizontal="center" vertical="center"/>
    </xf>
    <xf numFmtId="0" fontId="9" fillId="4" borderId="1" xfId="0" applyFont="1" applyFill="1" applyBorder="1" applyAlignment="1">
      <alignment horizontal="center" vertical="center" wrapText="1"/>
    </xf>
    <xf numFmtId="0" fontId="9" fillId="0" borderId="11" xfId="0" applyFont="1" applyBorder="1" applyAlignment="1">
      <alignment vertical="center"/>
    </xf>
    <xf numFmtId="0" fontId="9" fillId="0" borderId="1" xfId="0" applyFont="1" applyBorder="1" applyAlignment="1">
      <alignment vertical="center"/>
    </xf>
    <xf numFmtId="10" fontId="9" fillId="3" borderId="59" xfId="1" applyNumberFormat="1" applyFont="1" applyFill="1" applyBorder="1" applyAlignment="1">
      <alignment horizontal="center" vertical="center" wrapText="1"/>
    </xf>
    <xf numFmtId="0" fontId="9" fillId="0" borderId="1" xfId="0" applyFont="1" applyBorder="1">
      <alignment vertical="center"/>
    </xf>
    <xf numFmtId="0" fontId="9" fillId="5" borderId="3" xfId="0" applyFont="1" applyFill="1" applyBorder="1" applyAlignment="1">
      <alignment horizontal="center" vertical="center"/>
    </xf>
    <xf numFmtId="0" fontId="9" fillId="5" borderId="4" xfId="0" applyFont="1" applyFill="1" applyBorder="1" applyAlignment="1">
      <alignment horizontal="center" vertical="center"/>
    </xf>
    <xf numFmtId="0" fontId="14" fillId="0" borderId="0" xfId="0" applyFont="1" applyAlignment="1">
      <alignment vertical="center"/>
    </xf>
    <xf numFmtId="0" fontId="25" fillId="0" borderId="1" xfId="0" applyFont="1" applyBorder="1" applyAlignment="1">
      <alignment horizontal="center" vertical="center" shrinkToFit="1"/>
    </xf>
    <xf numFmtId="0" fontId="9" fillId="0" borderId="11" xfId="0" applyFont="1" applyBorder="1">
      <alignment vertical="center"/>
    </xf>
    <xf numFmtId="0" fontId="9" fillId="5" borderId="60" xfId="0" applyFont="1" applyFill="1" applyBorder="1">
      <alignment vertical="center"/>
    </xf>
    <xf numFmtId="0" fontId="9" fillId="5" borderId="2" xfId="0" applyFont="1" applyFill="1" applyBorder="1" applyAlignment="1">
      <alignment horizontal="center" vertical="center" wrapText="1"/>
    </xf>
    <xf numFmtId="0" fontId="9" fillId="5" borderId="27" xfId="0" applyFont="1" applyFill="1" applyBorder="1" applyAlignment="1">
      <alignment horizontal="center" vertical="center" wrapText="1"/>
    </xf>
    <xf numFmtId="0" fontId="9" fillId="5" borderId="27" xfId="0" applyFont="1" applyFill="1" applyBorder="1" applyAlignment="1">
      <alignment horizontal="center" vertical="center" wrapText="1" shrinkToFit="1"/>
    </xf>
    <xf numFmtId="0" fontId="9" fillId="0" borderId="1" xfId="0" applyFont="1" applyBorder="1">
      <alignment vertical="center"/>
    </xf>
    <xf numFmtId="10" fontId="9" fillId="0" borderId="0" xfId="0" applyNumberFormat="1" applyFont="1" applyAlignment="1">
      <alignment vertical="center"/>
    </xf>
    <xf numFmtId="0" fontId="9" fillId="5" borderId="1" xfId="0" applyFont="1" applyFill="1" applyBorder="1" applyAlignment="1">
      <alignment horizontal="center" vertical="center"/>
    </xf>
    <xf numFmtId="0" fontId="9" fillId="0" borderId="1" xfId="0" applyFont="1" applyBorder="1">
      <alignment vertical="center"/>
    </xf>
    <xf numFmtId="49" fontId="9" fillId="5" borderId="1" xfId="2" applyNumberFormat="1" applyFont="1" applyFill="1" applyBorder="1" applyAlignment="1">
      <alignment horizontal="center" vertical="center"/>
    </xf>
    <xf numFmtId="0" fontId="9" fillId="5" borderId="3" xfId="0" applyFont="1" applyFill="1" applyBorder="1" applyAlignment="1">
      <alignment horizontal="center" vertical="center" wrapText="1"/>
    </xf>
    <xf numFmtId="0" fontId="9" fillId="0" borderId="70" xfId="0" applyFont="1" applyBorder="1">
      <alignment vertical="center"/>
    </xf>
    <xf numFmtId="0" fontId="9" fillId="0" borderId="5" xfId="0" applyFont="1" applyBorder="1" applyAlignment="1">
      <alignment vertical="center" wrapText="1"/>
    </xf>
    <xf numFmtId="176" fontId="9" fillId="0" borderId="1" xfId="0" applyNumberFormat="1" applyFont="1" applyBorder="1" applyAlignment="1">
      <alignment vertical="center" wrapText="1"/>
    </xf>
    <xf numFmtId="176" fontId="9" fillId="3" borderId="1" xfId="0" applyNumberFormat="1" applyFont="1" applyFill="1" applyBorder="1" applyAlignment="1">
      <alignment vertical="center" wrapText="1"/>
    </xf>
    <xf numFmtId="176" fontId="9" fillId="5" borderId="8" xfId="0" applyNumberFormat="1" applyFont="1" applyFill="1" applyBorder="1" applyAlignment="1">
      <alignment vertical="center" wrapText="1"/>
    </xf>
    <xf numFmtId="0" fontId="9" fillId="0" borderId="1" xfId="0" applyFont="1" applyBorder="1" applyAlignment="1">
      <alignment horizontal="center" vertical="center" wrapText="1"/>
    </xf>
    <xf numFmtId="0" fontId="9" fillId="0" borderId="0" xfId="0" applyFont="1" applyBorder="1" applyAlignment="1">
      <alignment vertical="center" wrapText="1"/>
    </xf>
    <xf numFmtId="0" fontId="9" fillId="4" borderId="1" xfId="0" applyFont="1" applyFill="1" applyBorder="1" applyAlignment="1">
      <alignment horizontal="center" vertical="center" wrapText="1"/>
    </xf>
    <xf numFmtId="0" fontId="9" fillId="4" borderId="5" xfId="0" applyFont="1" applyFill="1" applyBorder="1" applyAlignment="1">
      <alignment horizontal="center" vertical="center" wrapText="1"/>
    </xf>
    <xf numFmtId="0" fontId="13" fillId="0" borderId="0" xfId="0" applyFont="1" applyAlignment="1">
      <alignment vertical="center" wrapText="1"/>
    </xf>
    <xf numFmtId="0" fontId="9" fillId="0" borderId="0" xfId="0" applyFont="1" applyBorder="1" applyAlignment="1">
      <alignment horizontal="center" vertical="center" wrapText="1"/>
    </xf>
    <xf numFmtId="49" fontId="9" fillId="0" borderId="0" xfId="0" applyNumberFormat="1" applyFont="1" applyAlignment="1">
      <alignment vertical="center" wrapText="1"/>
    </xf>
    <xf numFmtId="49" fontId="9" fillId="0" borderId="49" xfId="0" applyNumberFormat="1" applyFont="1" applyBorder="1" applyAlignment="1">
      <alignment horizontal="right" vertical="top" wrapText="1"/>
    </xf>
    <xf numFmtId="49" fontId="9" fillId="0" borderId="51" xfId="0" applyNumberFormat="1" applyFont="1" applyBorder="1" applyAlignment="1">
      <alignment horizontal="right" vertical="top" wrapText="1"/>
    </xf>
    <xf numFmtId="0" fontId="9" fillId="5" borderId="1" xfId="0" applyFont="1" applyFill="1" applyBorder="1" applyAlignment="1">
      <alignment horizontal="center" vertical="center"/>
    </xf>
    <xf numFmtId="0" fontId="9" fillId="5" borderId="5" xfId="0" applyFont="1" applyFill="1" applyBorder="1" applyAlignment="1">
      <alignment horizontal="center" vertical="center"/>
    </xf>
    <xf numFmtId="0" fontId="9" fillId="5" borderId="6" xfId="0" applyFont="1" applyFill="1" applyBorder="1" applyAlignment="1">
      <alignment horizontal="center" vertical="center"/>
    </xf>
    <xf numFmtId="10" fontId="9" fillId="3" borderId="1" xfId="1" applyNumberFormat="1" applyFont="1" applyFill="1" applyBorder="1" applyAlignment="1">
      <alignment horizontal="right" vertical="center"/>
    </xf>
    <xf numFmtId="176" fontId="9" fillId="0" borderId="12" xfId="0" applyNumberFormat="1" applyFont="1" applyBorder="1" applyAlignment="1">
      <alignment horizontal="center" vertical="center"/>
    </xf>
    <xf numFmtId="0" fontId="23" fillId="0" borderId="0" xfId="0" applyFont="1" applyAlignment="1">
      <alignment vertical="center"/>
    </xf>
    <xf numFmtId="0" fontId="9" fillId="0" borderId="1" xfId="0" applyFont="1" applyBorder="1" applyAlignment="1">
      <alignment horizontal="center" vertical="center" wrapText="1"/>
    </xf>
    <xf numFmtId="0" fontId="9" fillId="4" borderId="1" xfId="0" applyFont="1" applyFill="1" applyBorder="1" applyAlignment="1">
      <alignment horizontal="center" vertical="center" wrapText="1"/>
    </xf>
    <xf numFmtId="0" fontId="9" fillId="4" borderId="6" xfId="0" applyFont="1" applyFill="1" applyBorder="1" applyAlignment="1">
      <alignment horizontal="center" vertical="center" wrapText="1"/>
    </xf>
    <xf numFmtId="0" fontId="9" fillId="5" borderId="2" xfId="0" applyFont="1" applyFill="1" applyBorder="1" applyAlignment="1">
      <alignment horizontal="center" vertical="center" wrapText="1"/>
    </xf>
    <xf numFmtId="0" fontId="9" fillId="0" borderId="0" xfId="0" applyFont="1" applyBorder="1" applyAlignment="1">
      <alignment horizontal="left" vertical="center" wrapText="1" readingOrder="1"/>
    </xf>
    <xf numFmtId="0" fontId="9" fillId="0" borderId="10" xfId="0" applyFont="1" applyBorder="1">
      <alignment vertical="center"/>
    </xf>
    <xf numFmtId="0" fontId="9" fillId="0" borderId="42" xfId="0" applyFont="1" applyBorder="1" applyAlignment="1">
      <alignment horizontal="center" vertical="center" wrapText="1"/>
    </xf>
    <xf numFmtId="0" fontId="9" fillId="0" borderId="12" xfId="0" applyFont="1" applyBorder="1" applyAlignment="1">
      <alignment horizontal="center" vertical="center" wrapText="1"/>
    </xf>
    <xf numFmtId="0" fontId="9" fillId="0" borderId="13" xfId="0" applyFont="1" applyBorder="1" applyAlignment="1">
      <alignment horizontal="center" vertical="center" wrapText="1"/>
    </xf>
    <xf numFmtId="0" fontId="10" fillId="5" borderId="42" xfId="0" applyFont="1" applyFill="1" applyBorder="1" applyAlignment="1">
      <alignment horizontal="center" vertical="center"/>
    </xf>
    <xf numFmtId="0" fontId="29" fillId="0" borderId="0" xfId="0" applyFont="1">
      <alignment vertical="center"/>
    </xf>
    <xf numFmtId="0" fontId="10" fillId="0" borderId="1" xfId="0" applyFont="1" applyBorder="1" applyAlignment="1">
      <alignment horizontal="center" vertical="center" shrinkToFit="1"/>
    </xf>
    <xf numFmtId="176" fontId="10" fillId="0" borderId="1" xfId="0" applyNumberFormat="1" applyFont="1" applyBorder="1" applyAlignment="1">
      <alignment horizontal="center" vertical="center" shrinkToFit="1"/>
    </xf>
    <xf numFmtId="176" fontId="10" fillId="0" borderId="10" xfId="0" applyNumberFormat="1" applyFont="1" applyBorder="1" applyAlignment="1">
      <alignment horizontal="center" vertical="center" shrinkToFit="1"/>
    </xf>
    <xf numFmtId="0" fontId="10" fillId="0" borderId="8" xfId="0" applyFont="1" applyBorder="1" applyAlignment="1">
      <alignment horizontal="center" vertical="center" shrinkToFit="1"/>
    </xf>
    <xf numFmtId="176" fontId="10" fillId="0" borderId="8" xfId="0" applyNumberFormat="1" applyFont="1" applyBorder="1" applyAlignment="1">
      <alignment horizontal="center" vertical="center" shrinkToFit="1"/>
    </xf>
    <xf numFmtId="176" fontId="10" fillId="0" borderId="82" xfId="0" applyNumberFormat="1" applyFont="1" applyBorder="1" applyAlignment="1">
      <alignment horizontal="center" vertical="center" shrinkToFit="1"/>
    </xf>
    <xf numFmtId="49" fontId="27" fillId="0" borderId="51" xfId="0" applyNumberFormat="1" applyFont="1" applyBorder="1" applyAlignment="1">
      <alignment horizontal="right" vertical="top"/>
    </xf>
    <xf numFmtId="0" fontId="10" fillId="5" borderId="10" xfId="0" applyFont="1" applyFill="1" applyBorder="1" applyAlignment="1">
      <alignment horizontal="center" vertical="center"/>
    </xf>
    <xf numFmtId="0" fontId="10" fillId="5" borderId="70" xfId="0" applyFont="1" applyFill="1" applyBorder="1" applyAlignment="1">
      <alignment horizontal="center" vertical="center"/>
    </xf>
    <xf numFmtId="0" fontId="10" fillId="5" borderId="1" xfId="0" applyFont="1" applyFill="1" applyBorder="1" applyAlignment="1">
      <alignment horizontal="center" vertical="center" shrinkToFit="1"/>
    </xf>
    <xf numFmtId="0" fontId="10" fillId="5" borderId="20" xfId="0" applyFont="1" applyFill="1" applyBorder="1" applyAlignment="1">
      <alignment horizontal="center" vertical="center" shrinkToFit="1"/>
    </xf>
    <xf numFmtId="176" fontId="10" fillId="3" borderId="10" xfId="0" applyNumberFormat="1" applyFont="1" applyFill="1" applyBorder="1" applyAlignment="1">
      <alignment horizontal="center" vertical="center" shrinkToFit="1"/>
    </xf>
    <xf numFmtId="176" fontId="10" fillId="3" borderId="82" xfId="0" applyNumberFormat="1" applyFont="1" applyFill="1" applyBorder="1" applyAlignment="1">
      <alignment horizontal="center" vertical="center" shrinkToFit="1"/>
    </xf>
    <xf numFmtId="178" fontId="10" fillId="3" borderId="6" xfId="0" applyNumberFormat="1" applyFont="1" applyFill="1" applyBorder="1" applyAlignment="1">
      <alignment horizontal="center" vertical="center" shrinkToFit="1"/>
    </xf>
    <xf numFmtId="178" fontId="10" fillId="3" borderId="9" xfId="0" applyNumberFormat="1" applyFont="1" applyFill="1" applyBorder="1" applyAlignment="1">
      <alignment horizontal="center" vertical="center" shrinkToFit="1"/>
    </xf>
    <xf numFmtId="10" fontId="9" fillId="3" borderId="1" xfId="0" applyNumberFormat="1" applyFont="1" applyFill="1" applyBorder="1" applyAlignment="1">
      <alignment horizontal="center" vertical="center" wrapText="1"/>
    </xf>
    <xf numFmtId="10" fontId="9" fillId="3" borderId="8" xfId="0" applyNumberFormat="1" applyFont="1" applyFill="1" applyBorder="1" applyAlignment="1">
      <alignment horizontal="center" vertical="center" wrapText="1"/>
    </xf>
    <xf numFmtId="10" fontId="9" fillId="3" borderId="8" xfId="0" applyNumberFormat="1" applyFont="1" applyFill="1" applyBorder="1" applyAlignment="1">
      <alignment vertical="center" wrapText="1"/>
    </xf>
    <xf numFmtId="10" fontId="9" fillId="3" borderId="10" xfId="0" applyNumberFormat="1" applyFont="1" applyFill="1" applyBorder="1" applyAlignment="1">
      <alignment vertical="center"/>
    </xf>
    <xf numFmtId="0" fontId="9" fillId="3" borderId="1" xfId="0" applyFont="1" applyFill="1" applyBorder="1" applyAlignment="1">
      <alignment vertical="center"/>
    </xf>
    <xf numFmtId="49" fontId="12" fillId="0" borderId="49" xfId="0" applyNumberFormat="1" applyFont="1" applyFill="1" applyBorder="1" applyAlignment="1">
      <alignment horizontal="right" vertical="top"/>
    </xf>
    <xf numFmtId="0" fontId="9" fillId="0" borderId="0" xfId="0" applyFont="1" applyFill="1" applyAlignment="1">
      <alignment vertical="center"/>
    </xf>
    <xf numFmtId="49" fontId="12" fillId="0" borderId="51" xfId="0" applyNumberFormat="1" applyFont="1" applyFill="1" applyBorder="1" applyAlignment="1">
      <alignment horizontal="right" vertical="top"/>
    </xf>
    <xf numFmtId="49" fontId="34" fillId="0" borderId="51" xfId="0" applyNumberFormat="1" applyFont="1" applyFill="1" applyBorder="1" applyAlignment="1">
      <alignment horizontal="right" vertical="top"/>
    </xf>
    <xf numFmtId="0" fontId="9" fillId="0" borderId="1" xfId="0" applyFont="1" applyBorder="1">
      <alignment vertical="center"/>
    </xf>
    <xf numFmtId="0" fontId="9" fillId="5" borderId="23" xfId="0" applyFont="1" applyFill="1" applyBorder="1" applyAlignment="1">
      <alignment horizontal="center" vertical="center" wrapText="1"/>
    </xf>
    <xf numFmtId="0" fontId="9" fillId="5" borderId="3"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9" fillId="0" borderId="1" xfId="0" applyFont="1" applyBorder="1" applyAlignment="1">
      <alignment horizontal="center" vertical="center" wrapText="1"/>
    </xf>
    <xf numFmtId="0" fontId="7" fillId="0" borderId="37" xfId="0" applyFont="1" applyFill="1" applyBorder="1" applyAlignment="1">
      <alignment vertical="top" wrapText="1"/>
    </xf>
    <xf numFmtId="0" fontId="10" fillId="0" borderId="37" xfId="0" applyFont="1" applyBorder="1" applyAlignment="1">
      <alignment vertical="top" wrapText="1"/>
    </xf>
    <xf numFmtId="0" fontId="10" fillId="0" borderId="38" xfId="0" applyFont="1" applyBorder="1" applyAlignment="1">
      <alignment vertical="top" wrapText="1"/>
    </xf>
    <xf numFmtId="0" fontId="7" fillId="0" borderId="0" xfId="0" applyFont="1" applyFill="1" applyBorder="1" applyAlignment="1">
      <alignment vertical="top" wrapText="1"/>
    </xf>
    <xf numFmtId="0" fontId="7" fillId="2" borderId="10" xfId="0" applyFont="1" applyFill="1" applyBorder="1" applyAlignment="1">
      <alignment horizontal="center" vertical="center" wrapText="1"/>
    </xf>
    <xf numFmtId="0" fontId="0" fillId="0" borderId="36" xfId="0" applyFont="1" applyBorder="1" applyAlignment="1">
      <alignment horizontal="center" vertical="center" wrapText="1"/>
    </xf>
    <xf numFmtId="0" fontId="0" fillId="0" borderId="11" xfId="0" applyFont="1" applyBorder="1" applyAlignment="1">
      <alignment horizontal="center" vertical="center" wrapText="1"/>
    </xf>
    <xf numFmtId="0" fontId="7" fillId="0" borderId="10" xfId="0" applyFont="1" applyFill="1" applyBorder="1" applyAlignment="1">
      <alignment vertical="center" wrapText="1"/>
    </xf>
    <xf numFmtId="0" fontId="0" fillId="0" borderId="36" xfId="0" applyBorder="1" applyAlignment="1">
      <alignment vertical="center" wrapText="1"/>
    </xf>
    <xf numFmtId="0" fontId="0" fillId="0" borderId="11" xfId="0" applyBorder="1" applyAlignment="1">
      <alignment vertical="center" wrapText="1"/>
    </xf>
    <xf numFmtId="0" fontId="0" fillId="0" borderId="0" xfId="0" applyBorder="1" applyAlignment="1">
      <alignment vertical="top" wrapText="1"/>
    </xf>
    <xf numFmtId="0" fontId="0" fillId="0" borderId="40" xfId="0" applyBorder="1" applyAlignment="1">
      <alignment vertical="top" wrapText="1"/>
    </xf>
    <xf numFmtId="0" fontId="0" fillId="0" borderId="0" xfId="0" applyAlignment="1">
      <alignment vertical="top" wrapText="1"/>
    </xf>
    <xf numFmtId="0" fontId="4" fillId="0" borderId="0" xfId="0" applyFont="1" applyFill="1" applyBorder="1" applyAlignment="1">
      <alignment horizontal="center" vertical="center" wrapText="1"/>
    </xf>
    <xf numFmtId="0" fontId="5" fillId="0" borderId="0" xfId="0" applyFont="1" applyAlignment="1">
      <alignment vertical="center" wrapText="1"/>
    </xf>
    <xf numFmtId="0" fontId="7" fillId="2" borderId="1"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0" fillId="0" borderId="0" xfId="0" applyFont="1" applyAlignment="1">
      <alignment vertical="top" wrapText="1"/>
    </xf>
    <xf numFmtId="0" fontId="0" fillId="0" borderId="40" xfId="0" applyFont="1" applyBorder="1" applyAlignment="1">
      <alignment vertical="top" wrapText="1"/>
    </xf>
    <xf numFmtId="0" fontId="7" fillId="0" borderId="33" xfId="0" applyFont="1" applyFill="1" applyBorder="1" applyAlignment="1">
      <alignment vertical="top" wrapText="1"/>
    </xf>
    <xf numFmtId="0" fontId="0" fillId="0" borderId="33" xfId="0" applyBorder="1" applyAlignment="1">
      <alignment vertical="top" wrapText="1"/>
    </xf>
    <xf numFmtId="0" fontId="0" fillId="0" borderId="41" xfId="0" applyBorder="1" applyAlignment="1">
      <alignment vertical="top" wrapText="1"/>
    </xf>
    <xf numFmtId="0" fontId="7" fillId="0" borderId="15" xfId="0" applyFont="1" applyFill="1" applyBorder="1" applyAlignment="1">
      <alignment horizontal="center" vertical="center" wrapText="1"/>
    </xf>
    <xf numFmtId="0" fontId="9" fillId="0" borderId="38" xfId="0" applyFont="1" applyBorder="1" applyAlignment="1">
      <alignment horizontal="center" vertical="center" wrapText="1"/>
    </xf>
    <xf numFmtId="0" fontId="7" fillId="0" borderId="39" xfId="0" applyFont="1" applyFill="1" applyBorder="1" applyAlignment="1">
      <alignment horizontal="center" vertical="center" wrapText="1"/>
    </xf>
    <xf numFmtId="0" fontId="9" fillId="0" borderId="40" xfId="0" applyFont="1" applyBorder="1" applyAlignment="1">
      <alignment horizontal="center" vertical="center" wrapText="1"/>
    </xf>
    <xf numFmtId="0" fontId="0" fillId="0" borderId="39" xfId="0" applyBorder="1" applyAlignment="1">
      <alignment horizontal="center" vertical="center"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20" fillId="0" borderId="32" xfId="0" applyFont="1" applyBorder="1" applyAlignment="1">
      <alignment horizontal="center" vertical="center" wrapText="1"/>
    </xf>
    <xf numFmtId="0" fontId="21" fillId="0" borderId="33" xfId="0" applyFont="1" applyBorder="1" applyAlignment="1">
      <alignment horizontal="center" vertical="center" wrapText="1"/>
    </xf>
    <xf numFmtId="0" fontId="21" fillId="0" borderId="18" xfId="0" applyFont="1" applyBorder="1" applyAlignment="1">
      <alignment horizontal="center" vertical="center" wrapText="1"/>
    </xf>
    <xf numFmtId="0" fontId="20" fillId="0" borderId="22" xfId="0" applyFont="1" applyBorder="1" applyAlignment="1">
      <alignment horizontal="center" vertical="center" wrapText="1"/>
    </xf>
    <xf numFmtId="0" fontId="20" fillId="0" borderId="23" xfId="0" applyFont="1" applyBorder="1" applyAlignment="1">
      <alignment horizontal="center" vertical="center" wrapText="1"/>
    </xf>
    <xf numFmtId="0" fontId="20" fillId="0" borderId="24" xfId="0" applyFont="1" applyBorder="1" applyAlignment="1">
      <alignment horizontal="center" vertical="center" wrapText="1"/>
    </xf>
    <xf numFmtId="0" fontId="10" fillId="0" borderId="5" xfId="0" applyFont="1" applyBorder="1" applyAlignment="1">
      <alignment horizontal="center" vertical="center" wrapText="1"/>
    </xf>
    <xf numFmtId="0" fontId="9" fillId="0" borderId="5" xfId="0" applyFont="1" applyBorder="1" applyAlignment="1">
      <alignment horizontal="center" vertical="center" wrapText="1"/>
    </xf>
    <xf numFmtId="0" fontId="19" fillId="0" borderId="12" xfId="0" applyFont="1" applyBorder="1" applyAlignment="1">
      <alignment horizontal="justify" vertical="center" wrapText="1"/>
    </xf>
    <xf numFmtId="0" fontId="19" fillId="0" borderId="31" xfId="0" applyFont="1" applyBorder="1" applyAlignment="1">
      <alignment horizontal="justify" vertical="center" wrapText="1"/>
    </xf>
    <xf numFmtId="0" fontId="10" fillId="0" borderId="20" xfId="0" applyFont="1" applyBorder="1" applyAlignment="1">
      <alignment horizontal="right" wrapText="1"/>
    </xf>
    <xf numFmtId="0" fontId="10" fillId="0" borderId="21" xfId="0" applyFont="1" applyBorder="1" applyAlignment="1">
      <alignment horizontal="right" wrapText="1"/>
    </xf>
    <xf numFmtId="0" fontId="10" fillId="0" borderId="6"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1" xfId="0" applyFont="1" applyBorder="1" applyAlignment="1">
      <alignment horizontal="justify" vertical="center" wrapText="1"/>
    </xf>
    <xf numFmtId="0" fontId="10" fillId="0" borderId="8" xfId="0" applyFont="1" applyBorder="1" applyAlignment="1">
      <alignment horizontal="justify" vertical="center" wrapText="1"/>
    </xf>
    <xf numFmtId="0" fontId="10" fillId="0" borderId="1" xfId="0" applyFont="1" applyBorder="1" applyAlignment="1">
      <alignment horizontal="center" vertical="center" wrapText="1"/>
    </xf>
    <xf numFmtId="0" fontId="10" fillId="0" borderId="8" xfId="0" applyFont="1" applyBorder="1" applyAlignment="1">
      <alignment horizontal="center" vertical="center" wrapText="1"/>
    </xf>
    <xf numFmtId="0" fontId="18" fillId="0" borderId="0" xfId="0" applyFont="1" applyAlignment="1">
      <alignment horizontal="center" vertical="center"/>
    </xf>
    <xf numFmtId="0" fontId="5" fillId="0" borderId="0" xfId="0" applyFont="1" applyAlignment="1">
      <alignment vertical="center"/>
    </xf>
    <xf numFmtId="0" fontId="14" fillId="0" borderId="0" xfId="0" applyFont="1" applyAlignment="1">
      <alignment horizontal="left" vertical="center" shrinkToFit="1"/>
    </xf>
    <xf numFmtId="0" fontId="9" fillId="0" borderId="0" xfId="0" applyFont="1" applyBorder="1" applyAlignment="1">
      <alignment horizontal="left" vertical="top" wrapText="1" readingOrder="1"/>
    </xf>
    <xf numFmtId="0" fontId="9" fillId="5" borderId="73" xfId="0" applyFont="1" applyFill="1" applyBorder="1" applyAlignment="1">
      <alignment horizontal="center" vertical="center" wrapText="1"/>
    </xf>
    <xf numFmtId="0" fontId="9" fillId="5" borderId="74" xfId="0" applyFont="1" applyFill="1" applyBorder="1" applyAlignment="1">
      <alignment horizontal="center" vertical="center" wrapText="1"/>
    </xf>
    <xf numFmtId="0" fontId="9" fillId="5" borderId="75" xfId="0" applyFont="1" applyFill="1" applyBorder="1" applyAlignment="1">
      <alignment horizontal="center" vertical="center" wrapText="1"/>
    </xf>
    <xf numFmtId="0" fontId="9" fillId="5" borderId="68" xfId="0" applyFont="1" applyFill="1" applyBorder="1" applyAlignment="1">
      <alignment horizontal="center" vertical="center"/>
    </xf>
    <xf numFmtId="0" fontId="9" fillId="0" borderId="10" xfId="0" applyFont="1" applyBorder="1" applyAlignment="1">
      <alignment horizontal="center" vertical="center"/>
    </xf>
    <xf numFmtId="0" fontId="9" fillId="0" borderId="11" xfId="0" applyFont="1" applyBorder="1" applyAlignment="1">
      <alignment horizontal="center" vertical="center"/>
    </xf>
    <xf numFmtId="0" fontId="9" fillId="0" borderId="36" xfId="0" applyFont="1" applyBorder="1" applyAlignment="1">
      <alignment horizontal="center" vertical="center"/>
    </xf>
    <xf numFmtId="0" fontId="9" fillId="0" borderId="69" xfId="0" applyFont="1" applyBorder="1" applyAlignment="1">
      <alignment horizontal="center" vertical="center"/>
    </xf>
    <xf numFmtId="0" fontId="9" fillId="5" borderId="77" xfId="0" applyFont="1" applyFill="1" applyBorder="1" applyAlignment="1">
      <alignment horizontal="center" vertical="center"/>
    </xf>
    <xf numFmtId="0" fontId="9" fillId="5" borderId="78" xfId="0" applyFont="1" applyFill="1" applyBorder="1" applyAlignment="1">
      <alignment horizontal="center" vertical="center"/>
    </xf>
    <xf numFmtId="0" fontId="9" fillId="0" borderId="46" xfId="0" applyFont="1" applyBorder="1">
      <alignment vertical="center"/>
    </xf>
    <xf numFmtId="0" fontId="9" fillId="0" borderId="47" xfId="0" applyFont="1" applyBorder="1">
      <alignment vertical="center"/>
    </xf>
    <xf numFmtId="0" fontId="9" fillId="0" borderId="48" xfId="0" applyFont="1" applyBorder="1">
      <alignment vertical="center"/>
    </xf>
    <xf numFmtId="0" fontId="9" fillId="0" borderId="79" xfId="0" applyFont="1" applyBorder="1" applyAlignment="1">
      <alignment horizontal="center" vertical="center"/>
    </xf>
    <xf numFmtId="0" fontId="9" fillId="0" borderId="80" xfId="0" applyFont="1" applyBorder="1" applyAlignment="1">
      <alignment horizontal="center" vertical="center"/>
    </xf>
    <xf numFmtId="0" fontId="9" fillId="0" borderId="84" xfId="0" applyFont="1" applyBorder="1" applyAlignment="1">
      <alignment horizontal="center" vertical="center"/>
    </xf>
    <xf numFmtId="0" fontId="9" fillId="0" borderId="81" xfId="0" applyFont="1" applyBorder="1" applyAlignment="1">
      <alignment horizontal="center" vertical="center"/>
    </xf>
    <xf numFmtId="49" fontId="9" fillId="5" borderId="63" xfId="2" applyNumberFormat="1" applyFont="1" applyFill="1" applyBorder="1" applyAlignment="1">
      <alignment horizontal="center" vertical="center"/>
    </xf>
    <xf numFmtId="49" fontId="9" fillId="5" borderId="64" xfId="2" applyNumberFormat="1" applyFont="1" applyFill="1" applyBorder="1" applyAlignment="1">
      <alignment horizontal="center" vertical="center"/>
    </xf>
    <xf numFmtId="49" fontId="9" fillId="5" borderId="65" xfId="2" applyNumberFormat="1" applyFont="1" applyFill="1" applyBorder="1" applyAlignment="1">
      <alignment horizontal="center" vertical="center"/>
    </xf>
    <xf numFmtId="49" fontId="9" fillId="5" borderId="17" xfId="2" applyNumberFormat="1" applyFont="1" applyFill="1" applyBorder="1" applyAlignment="1">
      <alignment horizontal="center" vertical="center"/>
    </xf>
    <xf numFmtId="49" fontId="9" fillId="5" borderId="33" xfId="2" applyNumberFormat="1" applyFont="1" applyFill="1" applyBorder="1" applyAlignment="1">
      <alignment horizontal="center" vertical="center"/>
    </xf>
    <xf numFmtId="49" fontId="9" fillId="5" borderId="67" xfId="2" applyNumberFormat="1" applyFont="1" applyFill="1" applyBorder="1" applyAlignment="1">
      <alignment horizontal="center" vertical="center"/>
    </xf>
    <xf numFmtId="0" fontId="9" fillId="5" borderId="1" xfId="0" applyFont="1" applyFill="1" applyBorder="1" applyAlignment="1">
      <alignment horizontal="center" vertical="center"/>
    </xf>
    <xf numFmtId="0" fontId="9" fillId="0" borderId="1" xfId="0" applyFont="1" applyBorder="1" applyAlignment="1">
      <alignment horizontal="center" vertical="center"/>
    </xf>
    <xf numFmtId="0" fontId="9" fillId="0" borderId="1" xfId="0" applyFont="1" applyBorder="1">
      <alignment vertical="center"/>
    </xf>
    <xf numFmtId="0" fontId="9" fillId="0" borderId="12" xfId="0" applyFont="1" applyBorder="1" applyAlignment="1">
      <alignment horizontal="center" vertical="center"/>
    </xf>
    <xf numFmtId="0" fontId="9" fillId="0" borderId="13" xfId="0" applyFont="1" applyBorder="1" applyAlignment="1">
      <alignment horizontal="center" vertical="center"/>
    </xf>
    <xf numFmtId="0" fontId="9" fillId="0" borderId="20" xfId="0" applyFont="1" applyBorder="1" applyAlignment="1">
      <alignment horizontal="center" vertical="center"/>
    </xf>
    <xf numFmtId="0" fontId="9" fillId="5" borderId="10" xfId="0" applyFont="1" applyFill="1" applyBorder="1" applyAlignment="1">
      <alignment horizontal="center" vertical="center"/>
    </xf>
    <xf numFmtId="0" fontId="9" fillId="5" borderId="36" xfId="0" applyFont="1" applyFill="1" applyBorder="1" applyAlignment="1">
      <alignment horizontal="center" vertical="center"/>
    </xf>
    <xf numFmtId="0" fontId="9" fillId="5" borderId="69" xfId="0" applyFont="1" applyFill="1" applyBorder="1" applyAlignment="1">
      <alignment horizontal="center" vertical="center"/>
    </xf>
    <xf numFmtId="0" fontId="9" fillId="5" borderId="61" xfId="0" applyFont="1" applyFill="1" applyBorder="1" applyAlignment="1">
      <alignment horizontal="left" vertical="center" wrapText="1"/>
    </xf>
    <xf numFmtId="0" fontId="9" fillId="5" borderId="62" xfId="0" applyFont="1" applyFill="1" applyBorder="1" applyAlignment="1">
      <alignment horizontal="left" vertical="center"/>
    </xf>
    <xf numFmtId="0" fontId="9" fillId="5" borderId="66" xfId="0" applyFont="1" applyFill="1" applyBorder="1" applyAlignment="1">
      <alignment horizontal="left" vertical="center"/>
    </xf>
    <xf numFmtId="0" fontId="9" fillId="5" borderId="44" xfId="0" applyFont="1" applyFill="1" applyBorder="1" applyAlignment="1">
      <alignment horizontal="left" vertical="center"/>
    </xf>
    <xf numFmtId="0" fontId="9" fillId="5" borderId="12" xfId="0" applyFont="1" applyFill="1" applyBorder="1" applyAlignment="1">
      <alignment horizontal="center" vertical="center" wrapText="1"/>
    </xf>
    <xf numFmtId="0" fontId="9" fillId="5" borderId="20" xfId="0" applyFont="1" applyFill="1" applyBorder="1" applyAlignment="1">
      <alignment horizontal="center" vertical="center" wrapText="1"/>
    </xf>
    <xf numFmtId="0" fontId="10" fillId="5" borderId="10" xfId="0" applyFont="1" applyFill="1" applyBorder="1" applyAlignment="1">
      <alignment horizontal="center" vertical="center"/>
    </xf>
    <xf numFmtId="0" fontId="10" fillId="5" borderId="69" xfId="0" applyFont="1" applyFill="1" applyBorder="1" applyAlignment="1">
      <alignment horizontal="center" vertical="center"/>
    </xf>
    <xf numFmtId="0" fontId="10" fillId="0" borderId="0" xfId="0" applyFont="1" applyBorder="1" applyAlignment="1">
      <alignment horizontal="left" vertical="top" wrapText="1" readingOrder="1"/>
    </xf>
    <xf numFmtId="0" fontId="9" fillId="5" borderId="71" xfId="0" applyFont="1" applyFill="1" applyBorder="1" applyAlignment="1">
      <alignment horizontal="left" vertical="center" wrapText="1"/>
    </xf>
    <xf numFmtId="0" fontId="9" fillId="5" borderId="56" xfId="0" applyFont="1" applyFill="1" applyBorder="1" applyAlignment="1">
      <alignment horizontal="left" vertical="center" wrapText="1"/>
    </xf>
    <xf numFmtId="0" fontId="9" fillId="5" borderId="72" xfId="0" applyFont="1" applyFill="1" applyBorder="1" applyAlignment="1">
      <alignment horizontal="left" vertical="center" wrapText="1"/>
    </xf>
    <xf numFmtId="0" fontId="9" fillId="5" borderId="57" xfId="0" applyFont="1" applyFill="1" applyBorder="1" applyAlignment="1">
      <alignment horizontal="left" vertical="center" wrapText="1"/>
    </xf>
    <xf numFmtId="49" fontId="9" fillId="5" borderId="10" xfId="2" applyNumberFormat="1" applyFont="1" applyFill="1" applyBorder="1" applyAlignment="1">
      <alignment horizontal="center" vertical="center"/>
    </xf>
    <xf numFmtId="49" fontId="9" fillId="5" borderId="36" xfId="2" applyNumberFormat="1" applyFont="1" applyFill="1" applyBorder="1" applyAlignment="1">
      <alignment horizontal="center" vertical="center"/>
    </xf>
    <xf numFmtId="49" fontId="9" fillId="5" borderId="69" xfId="2" applyNumberFormat="1" applyFont="1" applyFill="1" applyBorder="1" applyAlignment="1">
      <alignment horizontal="center" vertical="center"/>
    </xf>
    <xf numFmtId="49" fontId="9" fillId="5" borderId="1" xfId="2" applyNumberFormat="1" applyFont="1" applyFill="1" applyBorder="1" applyAlignment="1">
      <alignment horizontal="center" vertical="center"/>
    </xf>
    <xf numFmtId="49" fontId="9" fillId="5" borderId="70" xfId="2" applyNumberFormat="1" applyFont="1" applyFill="1" applyBorder="1" applyAlignment="1">
      <alignment horizontal="center" vertical="center"/>
    </xf>
    <xf numFmtId="0" fontId="9" fillId="5" borderId="76" xfId="0" applyFont="1" applyFill="1" applyBorder="1" applyAlignment="1">
      <alignment horizontal="left" vertical="center" wrapText="1"/>
    </xf>
    <xf numFmtId="0" fontId="9" fillId="5" borderId="45" xfId="0" applyFont="1" applyFill="1" applyBorder="1" applyAlignment="1">
      <alignment horizontal="left" vertical="center"/>
    </xf>
    <xf numFmtId="0" fontId="9" fillId="5" borderId="68" xfId="0" applyFont="1" applyFill="1" applyBorder="1" applyAlignment="1">
      <alignment horizontal="center" vertical="center" wrapText="1"/>
    </xf>
    <xf numFmtId="0" fontId="9" fillId="0" borderId="50" xfId="0" applyFont="1" applyBorder="1" applyAlignment="1">
      <alignment horizontal="left" vertical="top" wrapText="1" readingOrder="1"/>
    </xf>
    <xf numFmtId="0" fontId="9" fillId="0" borderId="46" xfId="0" applyFont="1" applyBorder="1" applyAlignment="1">
      <alignment horizontal="left" vertical="center" wrapText="1"/>
    </xf>
    <xf numFmtId="0" fontId="9" fillId="0" borderId="47" xfId="0" applyFont="1" applyBorder="1" applyAlignment="1">
      <alignment horizontal="left" vertical="center" wrapText="1"/>
    </xf>
    <xf numFmtId="0" fontId="9" fillId="0" borderId="48" xfId="0" applyFont="1" applyBorder="1" applyAlignment="1">
      <alignment horizontal="left" vertical="center" wrapText="1"/>
    </xf>
    <xf numFmtId="0" fontId="14" fillId="0" borderId="0" xfId="0" applyFont="1" applyAlignment="1">
      <alignment horizontal="left" vertical="center" wrapText="1" shrinkToFit="1"/>
    </xf>
    <xf numFmtId="0" fontId="9" fillId="4" borderId="1" xfId="0" applyFont="1" applyFill="1" applyBorder="1" applyAlignment="1">
      <alignment horizontal="center" vertical="center" wrapText="1"/>
    </xf>
    <xf numFmtId="0" fontId="9" fillId="4" borderId="2" xfId="0" applyFont="1" applyFill="1" applyBorder="1" applyAlignment="1">
      <alignment horizontal="center" vertical="center" wrapText="1"/>
    </xf>
    <xf numFmtId="0" fontId="9" fillId="4" borderId="5" xfId="0" applyFont="1" applyFill="1" applyBorder="1" applyAlignment="1">
      <alignment horizontal="center" vertical="center" wrapText="1"/>
    </xf>
    <xf numFmtId="0" fontId="9" fillId="4" borderId="3" xfId="0" applyFont="1" applyFill="1" applyBorder="1" applyAlignment="1">
      <alignment horizontal="center" vertical="center" wrapText="1"/>
    </xf>
    <xf numFmtId="0" fontId="9" fillId="4" borderId="54" xfId="0" applyFont="1" applyFill="1" applyBorder="1" applyAlignment="1">
      <alignment horizontal="center" vertical="center" wrapText="1"/>
    </xf>
    <xf numFmtId="0" fontId="9" fillId="4" borderId="58" xfId="0" applyFont="1" applyFill="1" applyBorder="1" applyAlignment="1">
      <alignment horizontal="center" vertical="center" wrapText="1"/>
    </xf>
    <xf numFmtId="0" fontId="9" fillId="4" borderId="17" xfId="0" applyFont="1" applyFill="1" applyBorder="1" applyAlignment="1">
      <alignment horizontal="center" vertical="center" wrapText="1"/>
    </xf>
    <xf numFmtId="0" fontId="9" fillId="4" borderId="41" xfId="0" applyFont="1" applyFill="1" applyBorder="1" applyAlignment="1">
      <alignment horizontal="center" vertical="center" wrapText="1"/>
    </xf>
    <xf numFmtId="0" fontId="9" fillId="4" borderId="55" xfId="0" applyFont="1" applyFill="1" applyBorder="1" applyAlignment="1">
      <alignment horizontal="center" vertical="center" wrapText="1"/>
    </xf>
    <xf numFmtId="0" fontId="9" fillId="4" borderId="18" xfId="0" applyFont="1" applyFill="1" applyBorder="1" applyAlignment="1">
      <alignment horizontal="center" vertical="center" wrapText="1"/>
    </xf>
    <xf numFmtId="0" fontId="9" fillId="4" borderId="25" xfId="0" applyFont="1" applyFill="1" applyBorder="1" applyAlignment="1">
      <alignment horizontal="center" vertical="center" wrapText="1"/>
    </xf>
    <xf numFmtId="0" fontId="9" fillId="4" borderId="26" xfId="0" applyFont="1" applyFill="1" applyBorder="1" applyAlignment="1">
      <alignment horizontal="center" vertical="center" wrapText="1"/>
    </xf>
    <xf numFmtId="0" fontId="9" fillId="4" borderId="27" xfId="0" applyFont="1" applyFill="1" applyBorder="1" applyAlignment="1">
      <alignment horizontal="center" vertical="center" wrapText="1"/>
    </xf>
    <xf numFmtId="0" fontId="9" fillId="0" borderId="46" xfId="0" applyFont="1" applyBorder="1" applyAlignment="1">
      <alignment horizontal="left" vertical="center"/>
    </xf>
    <xf numFmtId="0" fontId="9" fillId="0" borderId="47" xfId="0" applyFont="1" applyBorder="1" applyAlignment="1">
      <alignment horizontal="left" vertical="center"/>
    </xf>
    <xf numFmtId="0" fontId="9" fillId="0" borderId="48" xfId="0" applyFont="1" applyBorder="1" applyAlignment="1">
      <alignment horizontal="left" vertical="center"/>
    </xf>
    <xf numFmtId="0" fontId="14" fillId="0" borderId="0" xfId="0" applyFont="1" applyAlignment="1">
      <alignment vertical="center" shrinkToFit="1"/>
    </xf>
    <xf numFmtId="0" fontId="9" fillId="4" borderId="19" xfId="0" applyFont="1" applyFill="1" applyBorder="1" applyAlignment="1">
      <alignment horizontal="center" vertical="center" wrapText="1"/>
    </xf>
    <xf numFmtId="0" fontId="9" fillId="4" borderId="20" xfId="0" applyFont="1" applyFill="1" applyBorder="1" applyAlignment="1">
      <alignment horizontal="center" vertical="center" wrapText="1"/>
    </xf>
    <xf numFmtId="0" fontId="9" fillId="4" borderId="4" xfId="0" applyFont="1" applyFill="1" applyBorder="1" applyAlignment="1">
      <alignment horizontal="center" vertical="center" wrapText="1"/>
    </xf>
    <xf numFmtId="0" fontId="9" fillId="4" borderId="21" xfId="0" applyFont="1" applyFill="1" applyBorder="1" applyAlignment="1">
      <alignment horizontal="center" vertical="center" wrapText="1"/>
    </xf>
    <xf numFmtId="0" fontId="9" fillId="4" borderId="6" xfId="0" applyFont="1" applyFill="1" applyBorder="1" applyAlignment="1">
      <alignment horizontal="center" vertical="center" wrapText="1"/>
    </xf>
    <xf numFmtId="0" fontId="9" fillId="4" borderId="10" xfId="0" applyFont="1" applyFill="1" applyBorder="1" applyAlignment="1">
      <alignment horizontal="center" vertical="center" wrapText="1"/>
    </xf>
    <xf numFmtId="0" fontId="9" fillId="4" borderId="36" xfId="0" applyFont="1" applyFill="1" applyBorder="1" applyAlignment="1">
      <alignment horizontal="center" vertical="center" wrapText="1"/>
    </xf>
    <xf numFmtId="0" fontId="9" fillId="4" borderId="11" xfId="0" applyFont="1" applyFill="1" applyBorder="1" applyAlignment="1">
      <alignment horizontal="center" vertical="center" wrapText="1"/>
    </xf>
    <xf numFmtId="0" fontId="9" fillId="0" borderId="0" xfId="0" applyFont="1" applyAlignment="1">
      <alignment horizontal="left" vertical="top" wrapText="1" readingOrder="1"/>
    </xf>
    <xf numFmtId="0" fontId="9" fillId="4" borderId="53" xfId="0" applyFont="1" applyFill="1" applyBorder="1" applyAlignment="1">
      <alignment horizontal="center" vertical="center" wrapText="1"/>
    </xf>
    <xf numFmtId="0" fontId="9" fillId="4" borderId="12" xfId="0" applyFont="1" applyFill="1" applyBorder="1" applyAlignment="1">
      <alignment horizontal="center" vertical="center" wrapText="1"/>
    </xf>
    <xf numFmtId="0" fontId="9" fillId="4" borderId="23" xfId="0" applyFont="1" applyFill="1" applyBorder="1" applyAlignment="1">
      <alignment horizontal="center" vertical="center" wrapText="1"/>
    </xf>
    <xf numFmtId="0" fontId="9" fillId="4" borderId="13" xfId="0" applyFont="1" applyFill="1" applyBorder="1" applyAlignment="1">
      <alignment horizontal="center" vertical="center" wrapText="1"/>
    </xf>
    <xf numFmtId="0" fontId="9" fillId="4" borderId="22" xfId="0" applyFont="1" applyFill="1" applyBorder="1" applyAlignment="1">
      <alignment horizontal="center" vertical="center" wrapText="1"/>
    </xf>
    <xf numFmtId="0" fontId="9" fillId="4" borderId="43" xfId="0" applyFont="1" applyFill="1" applyBorder="1" applyAlignment="1">
      <alignment horizontal="center" vertical="center" wrapText="1"/>
    </xf>
    <xf numFmtId="0" fontId="9" fillId="4" borderId="31" xfId="0" applyFont="1" applyFill="1" applyBorder="1" applyAlignment="1">
      <alignment horizontal="center" vertical="center" wrapText="1"/>
    </xf>
    <xf numFmtId="0" fontId="9" fillId="0" borderId="0" xfId="0" applyFont="1" applyBorder="1" applyAlignment="1">
      <alignment horizontal="left" vertical="top" wrapText="1"/>
    </xf>
    <xf numFmtId="0" fontId="9" fillId="0" borderId="50" xfId="0" applyFont="1" applyBorder="1" applyAlignment="1">
      <alignment horizontal="left" vertical="top" wrapText="1"/>
    </xf>
    <xf numFmtId="0" fontId="10" fillId="0" borderId="0" xfId="0" applyFont="1" applyBorder="1" applyAlignment="1">
      <alignment horizontal="left" vertical="top" wrapText="1"/>
    </xf>
    <xf numFmtId="0" fontId="10" fillId="0" borderId="50" xfId="0" applyFont="1" applyBorder="1" applyAlignment="1">
      <alignment horizontal="left" vertical="top" wrapText="1"/>
    </xf>
    <xf numFmtId="0" fontId="12" fillId="0" borderId="0" xfId="0" applyFont="1" applyBorder="1" applyAlignment="1">
      <alignment horizontal="left" vertical="top" wrapText="1"/>
    </xf>
    <xf numFmtId="0" fontId="12" fillId="0" borderId="50" xfId="0" applyFont="1" applyBorder="1" applyAlignment="1">
      <alignment horizontal="left" vertical="top" wrapText="1"/>
    </xf>
    <xf numFmtId="0" fontId="12" fillId="0" borderId="46" xfId="0" applyFont="1" applyBorder="1" applyAlignment="1">
      <alignment vertical="center"/>
    </xf>
    <xf numFmtId="0" fontId="12" fillId="0" borderId="47" xfId="0" applyFont="1" applyBorder="1" applyAlignment="1">
      <alignment vertical="center"/>
    </xf>
    <xf numFmtId="0" fontId="12" fillId="0" borderId="48" xfId="0" applyFont="1" applyBorder="1" applyAlignment="1">
      <alignment vertical="center"/>
    </xf>
    <xf numFmtId="176" fontId="9" fillId="3" borderId="10" xfId="0" applyNumberFormat="1" applyFont="1" applyFill="1" applyBorder="1" applyAlignment="1">
      <alignment horizontal="center" vertical="center" shrinkToFit="1"/>
    </xf>
    <xf numFmtId="176" fontId="9" fillId="3" borderId="11" xfId="0" applyNumberFormat="1" applyFont="1" applyFill="1" applyBorder="1" applyAlignment="1">
      <alignment horizontal="center" vertical="center" shrinkToFit="1"/>
    </xf>
    <xf numFmtId="10" fontId="9" fillId="3" borderId="10" xfId="1" applyNumberFormat="1" applyFont="1" applyFill="1" applyBorder="1" applyAlignment="1">
      <alignment horizontal="center" vertical="center" shrinkToFit="1"/>
    </xf>
    <xf numFmtId="10" fontId="9" fillId="3" borderId="11" xfId="1" applyNumberFormat="1" applyFont="1" applyFill="1" applyBorder="1" applyAlignment="1">
      <alignment horizontal="center" vertical="center" shrinkToFit="1"/>
    </xf>
    <xf numFmtId="10" fontId="9" fillId="3" borderId="12" xfId="1" applyNumberFormat="1" applyFont="1" applyFill="1" applyBorder="1" applyAlignment="1">
      <alignment horizontal="center" vertical="center" shrinkToFit="1"/>
    </xf>
    <xf numFmtId="10" fontId="9" fillId="3" borderId="13" xfId="1" applyNumberFormat="1" applyFont="1" applyFill="1" applyBorder="1" applyAlignment="1">
      <alignment horizontal="center" vertical="center" shrinkToFit="1"/>
    </xf>
    <xf numFmtId="10" fontId="9" fillId="3" borderId="14" xfId="1" applyNumberFormat="1" applyFont="1" applyFill="1" applyBorder="1" applyAlignment="1">
      <alignment horizontal="center" vertical="center" shrinkToFit="1"/>
    </xf>
    <xf numFmtId="177" fontId="9" fillId="3" borderId="15" xfId="0" applyNumberFormat="1" applyFont="1" applyFill="1" applyBorder="1" applyAlignment="1">
      <alignment horizontal="center" vertical="center" shrinkToFit="1"/>
    </xf>
    <xf numFmtId="177" fontId="9" fillId="3" borderId="16" xfId="0" applyNumberFormat="1" applyFont="1" applyFill="1" applyBorder="1" applyAlignment="1">
      <alignment horizontal="center" vertical="center" shrinkToFit="1"/>
    </xf>
    <xf numFmtId="177" fontId="9" fillId="3" borderId="17" xfId="0" applyNumberFormat="1" applyFont="1" applyFill="1" applyBorder="1" applyAlignment="1">
      <alignment horizontal="center" vertical="center" shrinkToFit="1"/>
    </xf>
    <xf numFmtId="177" fontId="9" fillId="3" borderId="18" xfId="0" applyNumberFormat="1" applyFont="1" applyFill="1" applyBorder="1" applyAlignment="1">
      <alignment horizontal="center" vertical="center" shrinkToFit="1"/>
    </xf>
    <xf numFmtId="0" fontId="9" fillId="5" borderId="5" xfId="0" applyFont="1" applyFill="1" applyBorder="1" applyAlignment="1">
      <alignment horizontal="center" vertical="center" shrinkToFit="1"/>
    </xf>
    <xf numFmtId="0" fontId="9" fillId="5" borderId="1" xfId="0" applyFont="1" applyFill="1" applyBorder="1" applyAlignment="1">
      <alignment horizontal="center" vertical="center" shrinkToFit="1"/>
    </xf>
    <xf numFmtId="0" fontId="9" fillId="5" borderId="7" xfId="0" applyFont="1" applyFill="1" applyBorder="1" applyAlignment="1">
      <alignment horizontal="center" vertical="center" shrinkToFit="1"/>
    </xf>
    <xf numFmtId="0" fontId="9" fillId="5" borderId="8" xfId="0" applyFont="1" applyFill="1" applyBorder="1" applyAlignment="1">
      <alignment horizontal="center" vertical="center" shrinkToFit="1"/>
    </xf>
    <xf numFmtId="0" fontId="9" fillId="5" borderId="2" xfId="0" applyFont="1" applyFill="1" applyBorder="1" applyAlignment="1">
      <alignment horizontal="center" vertical="center" shrinkToFit="1"/>
    </xf>
    <xf numFmtId="0" fontId="9" fillId="5" borderId="3" xfId="0" applyFont="1" applyFill="1" applyBorder="1" applyAlignment="1">
      <alignment horizontal="center" vertical="center" shrinkToFit="1"/>
    </xf>
    <xf numFmtId="0" fontId="9" fillId="5" borderId="19" xfId="0" applyFont="1" applyFill="1" applyBorder="1" applyAlignment="1">
      <alignment horizontal="center" vertical="center" shrinkToFit="1"/>
    </xf>
    <xf numFmtId="0" fontId="9" fillId="5" borderId="20" xfId="0" applyFont="1" applyFill="1" applyBorder="1" applyAlignment="1">
      <alignment horizontal="center" vertical="center" shrinkToFit="1"/>
    </xf>
    <xf numFmtId="0" fontId="9" fillId="5" borderId="6" xfId="0" applyFont="1" applyFill="1" applyBorder="1" applyAlignment="1">
      <alignment horizontal="center" vertical="center" shrinkToFit="1"/>
    </xf>
    <xf numFmtId="0" fontId="9" fillId="5" borderId="25" xfId="0" applyFont="1" applyFill="1" applyBorder="1" applyAlignment="1">
      <alignment horizontal="center" vertical="center" shrinkToFit="1"/>
    </xf>
    <xf numFmtId="0" fontId="9" fillId="5" borderId="26" xfId="0" applyFont="1" applyFill="1" applyBorder="1" applyAlignment="1">
      <alignment horizontal="center" vertical="center" shrinkToFit="1"/>
    </xf>
    <xf numFmtId="0" fontId="9" fillId="5" borderId="53" xfId="0" applyFont="1" applyFill="1" applyBorder="1" applyAlignment="1">
      <alignment horizontal="center" vertical="center" shrinkToFit="1"/>
    </xf>
    <xf numFmtId="0" fontId="9" fillId="5" borderId="1" xfId="0" applyFont="1" applyFill="1" applyBorder="1" applyAlignment="1">
      <alignment horizontal="left" vertical="center" wrapText="1"/>
    </xf>
    <xf numFmtId="0" fontId="0" fillId="5" borderId="1" xfId="0" applyFill="1" applyBorder="1" applyAlignment="1">
      <alignment horizontal="left" vertical="center" wrapText="1"/>
    </xf>
    <xf numFmtId="0" fontId="17" fillId="5" borderId="7" xfId="0" applyFont="1" applyFill="1" applyBorder="1" applyAlignment="1">
      <alignment horizontal="center" vertical="center"/>
    </xf>
    <xf numFmtId="0" fontId="16" fillId="5" borderId="8" xfId="0" applyFont="1" applyFill="1" applyBorder="1" applyAlignment="1">
      <alignment horizontal="center" vertical="center"/>
    </xf>
    <xf numFmtId="0" fontId="0" fillId="0" borderId="0" xfId="0" applyAlignment="1">
      <alignment vertical="center" shrinkToFit="1"/>
    </xf>
    <xf numFmtId="0" fontId="0" fillId="0" borderId="47" xfId="0" applyBorder="1" applyAlignment="1">
      <alignment vertical="center"/>
    </xf>
    <xf numFmtId="0" fontId="0" fillId="0" borderId="48" xfId="0" applyBorder="1" applyAlignment="1">
      <alignment vertical="center"/>
    </xf>
    <xf numFmtId="0" fontId="12" fillId="0" borderId="34" xfId="0" applyFont="1" applyBorder="1" applyAlignment="1">
      <alignment vertical="top" wrapText="1"/>
    </xf>
    <xf numFmtId="0" fontId="0" fillId="0" borderId="34" xfId="0" applyBorder="1" applyAlignment="1">
      <alignment vertical="top" wrapText="1"/>
    </xf>
    <xf numFmtId="0" fontId="0" fillId="0" borderId="52" xfId="0" applyBorder="1" applyAlignment="1">
      <alignment vertical="top" wrapText="1"/>
    </xf>
    <xf numFmtId="0" fontId="9" fillId="5" borderId="2" xfId="0" applyFont="1" applyFill="1" applyBorder="1" applyAlignment="1">
      <alignment horizontal="center" vertical="center"/>
    </xf>
    <xf numFmtId="0" fontId="0" fillId="5" borderId="3" xfId="0" applyFill="1" applyBorder="1" applyAlignment="1">
      <alignment horizontal="center" vertical="center"/>
    </xf>
    <xf numFmtId="0" fontId="9" fillId="5" borderId="19" xfId="0" applyFont="1" applyFill="1" applyBorder="1" applyAlignment="1">
      <alignment horizontal="center" vertical="center"/>
    </xf>
    <xf numFmtId="0" fontId="0" fillId="5" borderId="20" xfId="0" applyFill="1" applyBorder="1" applyAlignment="1">
      <alignment horizontal="center" vertical="center"/>
    </xf>
    <xf numFmtId="0" fontId="0" fillId="5" borderId="5" xfId="0" applyFill="1" applyBorder="1" applyAlignment="1">
      <alignment horizontal="center" vertical="center"/>
    </xf>
    <xf numFmtId="0" fontId="0" fillId="5" borderId="1" xfId="0" applyFill="1" applyBorder="1" applyAlignment="1">
      <alignment horizontal="center" vertical="center"/>
    </xf>
    <xf numFmtId="0" fontId="9" fillId="5" borderId="12" xfId="0" applyFont="1" applyFill="1" applyBorder="1" applyAlignment="1">
      <alignment horizontal="left" vertical="center" wrapText="1"/>
    </xf>
    <xf numFmtId="0" fontId="0" fillId="5" borderId="13" xfId="0" applyFill="1" applyBorder="1" applyAlignment="1">
      <alignment horizontal="left" vertical="center" wrapText="1"/>
    </xf>
    <xf numFmtId="0" fontId="0" fillId="5" borderId="20" xfId="0" applyFill="1" applyBorder="1" applyAlignment="1">
      <alignment horizontal="left" vertical="center" wrapText="1"/>
    </xf>
    <xf numFmtId="0" fontId="9" fillId="5" borderId="42" xfId="0" applyFont="1" applyFill="1" applyBorder="1" applyAlignment="1">
      <alignment horizontal="center" vertical="center"/>
    </xf>
    <xf numFmtId="0" fontId="0" fillId="5" borderId="43" xfId="0" applyFill="1" applyBorder="1" applyAlignment="1">
      <alignment horizontal="center" vertical="center"/>
    </xf>
    <xf numFmtId="0" fontId="0" fillId="5" borderId="19" xfId="0" applyFill="1" applyBorder="1" applyAlignment="1">
      <alignment horizontal="center" vertical="center"/>
    </xf>
    <xf numFmtId="0" fontId="0" fillId="5" borderId="6" xfId="0" applyFill="1" applyBorder="1" applyAlignment="1">
      <alignment horizontal="center" vertical="center"/>
    </xf>
    <xf numFmtId="0" fontId="9" fillId="5" borderId="25" xfId="0" applyFont="1" applyFill="1" applyBorder="1" applyAlignment="1">
      <alignment horizontal="center" vertical="center"/>
    </xf>
    <xf numFmtId="0" fontId="9" fillId="5" borderId="26" xfId="0" applyFont="1" applyFill="1" applyBorder="1" applyAlignment="1">
      <alignment horizontal="center" vertical="center"/>
    </xf>
    <xf numFmtId="0" fontId="9" fillId="5" borderId="53" xfId="0" applyFont="1" applyFill="1" applyBorder="1" applyAlignment="1">
      <alignment horizontal="center" vertical="center"/>
    </xf>
    <xf numFmtId="0" fontId="10" fillId="5" borderId="10" xfId="0" applyFont="1" applyFill="1" applyBorder="1" applyAlignment="1">
      <alignment horizontal="left" vertical="center" wrapText="1"/>
    </xf>
    <xf numFmtId="0" fontId="10" fillId="5" borderId="11" xfId="0" applyFont="1" applyFill="1" applyBorder="1" applyAlignment="1">
      <alignment horizontal="left" vertical="center" wrapText="1"/>
    </xf>
    <xf numFmtId="0" fontId="12" fillId="0" borderId="0" xfId="0" applyFont="1" applyBorder="1" applyAlignment="1">
      <alignment horizontal="left" vertical="center" wrapText="1"/>
    </xf>
    <xf numFmtId="0" fontId="9" fillId="0" borderId="0" xfId="0" applyFont="1" applyBorder="1" applyAlignment="1">
      <alignment horizontal="left" vertical="center" wrapText="1"/>
    </xf>
    <xf numFmtId="0" fontId="9" fillId="0" borderId="50" xfId="0" applyFont="1" applyBorder="1" applyAlignment="1">
      <alignment horizontal="left" vertical="center" wrapText="1"/>
    </xf>
    <xf numFmtId="0" fontId="9" fillId="5" borderId="10" xfId="0" applyFont="1" applyFill="1" applyBorder="1" applyAlignment="1">
      <alignment horizontal="left" vertical="center" shrinkToFit="1"/>
    </xf>
    <xf numFmtId="0" fontId="9" fillId="5" borderId="11" xfId="0" applyFont="1" applyFill="1" applyBorder="1" applyAlignment="1">
      <alignment horizontal="left" vertical="center" shrinkToFit="1"/>
    </xf>
    <xf numFmtId="0" fontId="17" fillId="5" borderId="10" xfId="0" applyFont="1" applyFill="1" applyBorder="1" applyAlignment="1">
      <alignment horizontal="center" vertical="center" shrinkToFit="1"/>
    </xf>
    <xf numFmtId="0" fontId="17" fillId="5" borderId="11" xfId="0" applyFont="1" applyFill="1" applyBorder="1" applyAlignment="1">
      <alignment horizontal="center" vertical="center" shrinkToFit="1"/>
    </xf>
    <xf numFmtId="0" fontId="17" fillId="5" borderId="8" xfId="0" applyFont="1" applyFill="1" applyBorder="1" applyAlignment="1">
      <alignment horizontal="center" vertical="center"/>
    </xf>
    <xf numFmtId="0" fontId="9" fillId="0" borderId="47" xfId="0" applyFont="1" applyBorder="1" applyAlignment="1">
      <alignment vertical="center"/>
    </xf>
    <xf numFmtId="0" fontId="9" fillId="0" borderId="48" xfId="0" applyFont="1" applyBorder="1" applyAlignment="1">
      <alignment vertical="center"/>
    </xf>
    <xf numFmtId="10" fontId="9" fillId="3" borderId="10" xfId="0" applyNumberFormat="1" applyFont="1" applyFill="1" applyBorder="1" applyAlignment="1">
      <alignment horizontal="right" vertical="center"/>
    </xf>
    <xf numFmtId="10" fontId="9" fillId="3" borderId="11" xfId="0" applyNumberFormat="1" applyFont="1" applyFill="1" applyBorder="1" applyAlignment="1">
      <alignment horizontal="right" vertical="center"/>
    </xf>
    <xf numFmtId="10" fontId="9" fillId="3" borderId="82" xfId="0" applyNumberFormat="1" applyFont="1" applyFill="1" applyBorder="1" applyAlignment="1">
      <alignment horizontal="right" vertical="center"/>
    </xf>
    <xf numFmtId="10" fontId="9" fillId="3" borderId="28" xfId="0" applyNumberFormat="1" applyFont="1" applyFill="1" applyBorder="1" applyAlignment="1">
      <alignment horizontal="right" vertical="center"/>
    </xf>
    <xf numFmtId="0" fontId="9" fillId="5" borderId="10" xfId="0" applyFont="1" applyFill="1" applyBorder="1" applyAlignment="1">
      <alignment horizontal="left" vertical="center" wrapText="1" shrinkToFit="1"/>
    </xf>
    <xf numFmtId="0" fontId="9" fillId="5" borderId="11" xfId="0" applyFont="1" applyFill="1" applyBorder="1" applyAlignment="1">
      <alignment horizontal="left" vertical="center" wrapText="1" shrinkToFit="1"/>
    </xf>
    <xf numFmtId="0" fontId="9" fillId="5" borderId="11" xfId="0" applyFont="1" applyFill="1" applyBorder="1" applyAlignment="1">
      <alignment horizontal="center" vertical="center"/>
    </xf>
    <xf numFmtId="10" fontId="9" fillId="3" borderId="12" xfId="0" applyNumberFormat="1" applyFont="1" applyFill="1" applyBorder="1" applyAlignment="1">
      <alignment horizontal="right" vertical="center"/>
    </xf>
    <xf numFmtId="10" fontId="9" fillId="3" borderId="20" xfId="0" applyNumberFormat="1" applyFont="1" applyFill="1" applyBorder="1" applyAlignment="1">
      <alignment horizontal="right" vertical="center"/>
    </xf>
    <xf numFmtId="10" fontId="9" fillId="3" borderId="13" xfId="0" applyNumberFormat="1" applyFont="1" applyFill="1" applyBorder="1" applyAlignment="1">
      <alignment horizontal="right" vertical="center"/>
    </xf>
    <xf numFmtId="0" fontId="9" fillId="5" borderId="13" xfId="0" applyFont="1" applyFill="1" applyBorder="1" applyAlignment="1">
      <alignment horizontal="left" vertical="center" wrapText="1"/>
    </xf>
    <xf numFmtId="0" fontId="9" fillId="3" borderId="12" xfId="0" applyFont="1" applyFill="1" applyBorder="1" applyAlignment="1">
      <alignment horizontal="center" vertical="center"/>
    </xf>
    <xf numFmtId="0" fontId="9" fillId="3" borderId="20" xfId="0" applyFont="1" applyFill="1" applyBorder="1" applyAlignment="1">
      <alignment horizontal="center" vertical="center"/>
    </xf>
    <xf numFmtId="0" fontId="10" fillId="5" borderId="1" xfId="0" applyFont="1" applyFill="1" applyBorder="1" applyAlignment="1">
      <alignment horizontal="left" vertical="center" wrapText="1"/>
    </xf>
    <xf numFmtId="0" fontId="33" fillId="5" borderId="1" xfId="0" applyFont="1" applyFill="1" applyBorder="1" applyAlignment="1">
      <alignment horizontal="left" vertical="center" wrapText="1"/>
    </xf>
    <xf numFmtId="0" fontId="9" fillId="0" borderId="0" xfId="0" applyFont="1" applyAlignment="1">
      <alignment vertical="center" shrinkToFit="1"/>
    </xf>
    <xf numFmtId="0" fontId="9" fillId="5" borderId="3" xfId="0" applyFont="1" applyFill="1" applyBorder="1" applyAlignment="1">
      <alignment horizontal="center" vertical="center"/>
    </xf>
    <xf numFmtId="0" fontId="9" fillId="5" borderId="20" xfId="0" applyFont="1" applyFill="1" applyBorder="1" applyAlignment="1">
      <alignment horizontal="center" vertical="center"/>
    </xf>
    <xf numFmtId="0" fontId="9" fillId="5" borderId="5" xfId="0" applyFont="1" applyFill="1" applyBorder="1" applyAlignment="1">
      <alignment horizontal="center" vertical="center"/>
    </xf>
    <xf numFmtId="0" fontId="9" fillId="5" borderId="10" xfId="0" applyFont="1" applyFill="1" applyBorder="1" applyAlignment="1">
      <alignment horizontal="left" vertical="center" wrapText="1"/>
    </xf>
    <xf numFmtId="0" fontId="9" fillId="5" borderId="6" xfId="0" applyFont="1" applyFill="1" applyBorder="1" applyAlignment="1">
      <alignment horizontal="center" vertical="center"/>
    </xf>
    <xf numFmtId="0" fontId="12" fillId="0" borderId="0" xfId="0" applyFont="1" applyFill="1" applyBorder="1" applyAlignment="1">
      <alignment horizontal="left" vertical="center" wrapText="1"/>
    </xf>
    <xf numFmtId="0" fontId="9" fillId="0" borderId="0" xfId="0" applyFont="1" applyFill="1" applyBorder="1" applyAlignment="1">
      <alignment horizontal="left" vertical="center" wrapText="1"/>
    </xf>
    <xf numFmtId="0" fontId="9" fillId="0" borderId="50" xfId="0" applyFont="1" applyFill="1" applyBorder="1" applyAlignment="1">
      <alignment horizontal="left" vertical="center" wrapText="1"/>
    </xf>
    <xf numFmtId="0" fontId="10" fillId="0" borderId="47" xfId="0" applyFont="1" applyBorder="1" applyAlignment="1">
      <alignment horizontal="left" vertical="center"/>
    </xf>
    <xf numFmtId="0" fontId="10" fillId="5" borderId="85" xfId="0" applyFont="1" applyFill="1" applyBorder="1" applyAlignment="1">
      <alignment horizontal="center" vertical="center" shrinkToFit="1"/>
    </xf>
    <xf numFmtId="0" fontId="10" fillId="5" borderId="58" xfId="0" applyFont="1" applyFill="1" applyBorder="1" applyAlignment="1">
      <alignment horizontal="center" vertical="center" shrinkToFit="1"/>
    </xf>
    <xf numFmtId="0" fontId="10" fillId="5" borderId="32" xfId="0" applyFont="1" applyFill="1" applyBorder="1" applyAlignment="1">
      <alignment horizontal="center" vertical="center" shrinkToFit="1"/>
    </xf>
    <xf numFmtId="0" fontId="10" fillId="5" borderId="41" xfId="0" applyFont="1" applyFill="1" applyBorder="1" applyAlignment="1">
      <alignment horizontal="center" vertical="center" shrinkToFit="1"/>
    </xf>
    <xf numFmtId="0" fontId="27" fillId="0" borderId="46" xfId="0" applyFont="1" applyBorder="1" applyAlignment="1">
      <alignment vertical="center"/>
    </xf>
    <xf numFmtId="0" fontId="27" fillId="0" borderId="47" xfId="0" applyFont="1" applyBorder="1" applyAlignment="1">
      <alignment vertical="center"/>
    </xf>
    <xf numFmtId="0" fontId="27" fillId="0" borderId="48" xfId="0" applyFont="1" applyBorder="1" applyAlignment="1">
      <alignment vertical="center"/>
    </xf>
    <xf numFmtId="0" fontId="27" fillId="0" borderId="34" xfId="0" applyFont="1" applyBorder="1" applyAlignment="1">
      <alignment vertical="top" wrapText="1"/>
    </xf>
    <xf numFmtId="0" fontId="27" fillId="0" borderId="52" xfId="0" applyFont="1" applyBorder="1" applyAlignment="1">
      <alignment vertical="top" wrapText="1"/>
    </xf>
    <xf numFmtId="0" fontId="29" fillId="0" borderId="0" xfId="0" applyFont="1" applyAlignment="1">
      <alignment vertical="center" shrinkToFit="1"/>
    </xf>
    <xf numFmtId="0" fontId="30" fillId="0" borderId="0" xfId="0" applyFont="1" applyAlignment="1">
      <alignment vertical="center" shrinkToFit="1"/>
    </xf>
    <xf numFmtId="0" fontId="10" fillId="5" borderId="5" xfId="0" applyFont="1" applyFill="1" applyBorder="1" applyAlignment="1">
      <alignment horizontal="center" vertical="center" shrinkToFit="1"/>
    </xf>
    <xf numFmtId="0" fontId="10" fillId="5" borderId="1" xfId="0" applyFont="1" applyFill="1" applyBorder="1" applyAlignment="1">
      <alignment horizontal="center" vertical="center" shrinkToFit="1"/>
    </xf>
    <xf numFmtId="0" fontId="10" fillId="5" borderId="7" xfId="0" applyFont="1" applyFill="1" applyBorder="1" applyAlignment="1">
      <alignment horizontal="center" vertical="center" shrinkToFit="1"/>
    </xf>
    <xf numFmtId="0" fontId="10" fillId="5" borderId="8" xfId="0" applyFont="1" applyFill="1" applyBorder="1" applyAlignment="1">
      <alignment horizontal="center" vertical="center" shrinkToFit="1"/>
    </xf>
    <xf numFmtId="0" fontId="10" fillId="5" borderId="3" xfId="0" applyFont="1" applyFill="1" applyBorder="1" applyAlignment="1">
      <alignment horizontal="center" vertical="center" shrinkToFit="1"/>
    </xf>
    <xf numFmtId="0" fontId="10" fillId="5" borderId="23" xfId="0" applyFont="1" applyFill="1" applyBorder="1" applyAlignment="1">
      <alignment horizontal="center" vertical="center" shrinkToFit="1"/>
    </xf>
    <xf numFmtId="0" fontId="10" fillId="5" borderId="20" xfId="0" applyFont="1" applyFill="1" applyBorder="1" applyAlignment="1">
      <alignment horizontal="center" vertical="center" shrinkToFit="1"/>
    </xf>
    <xf numFmtId="0" fontId="10" fillId="5" borderId="55" xfId="0" applyFont="1" applyFill="1" applyBorder="1" applyAlignment="1">
      <alignment horizontal="center" vertical="center" wrapText="1" shrinkToFit="1"/>
    </xf>
    <xf numFmtId="0" fontId="10" fillId="5" borderId="18" xfId="0" applyFont="1" applyFill="1" applyBorder="1" applyAlignment="1">
      <alignment horizontal="center" vertical="center" shrinkToFit="1"/>
    </xf>
    <xf numFmtId="0" fontId="12" fillId="0" borderId="46" xfId="0" applyFont="1" applyBorder="1" applyAlignment="1">
      <alignment horizontal="left" vertical="center"/>
    </xf>
    <xf numFmtId="0" fontId="12" fillId="0" borderId="47" xfId="0" applyFont="1" applyBorder="1" applyAlignment="1">
      <alignment horizontal="left" vertical="center"/>
    </xf>
    <xf numFmtId="0" fontId="12" fillId="0" borderId="48" xfId="0" applyFont="1" applyBorder="1" applyAlignment="1">
      <alignment horizontal="left" vertical="center"/>
    </xf>
    <xf numFmtId="0" fontId="9" fillId="0" borderId="51" xfId="0" applyFont="1" applyBorder="1">
      <alignment vertical="center"/>
    </xf>
    <xf numFmtId="0" fontId="9" fillId="0" borderId="34" xfId="0" applyFont="1" applyBorder="1">
      <alignment vertical="center"/>
    </xf>
    <xf numFmtId="0" fontId="9" fillId="0" borderId="29" xfId="0" applyFont="1" applyBorder="1" applyAlignment="1">
      <alignment horizontal="justify" vertical="center" wrapText="1"/>
    </xf>
    <xf numFmtId="0" fontId="9" fillId="0" borderId="30" xfId="0" applyFont="1" applyBorder="1" applyAlignment="1">
      <alignment horizontal="justify" vertical="center" wrapText="1"/>
    </xf>
    <xf numFmtId="0" fontId="9" fillId="0" borderId="83" xfId="0" applyFont="1" applyBorder="1" applyAlignment="1">
      <alignment horizontal="justify" vertical="center" wrapText="1"/>
    </xf>
    <xf numFmtId="0" fontId="17" fillId="5" borderId="28" xfId="0" applyFont="1" applyFill="1" applyBorder="1" applyAlignment="1">
      <alignment horizontal="center" vertical="center"/>
    </xf>
    <xf numFmtId="0" fontId="14" fillId="0" borderId="0" xfId="0" applyFont="1" applyAlignment="1">
      <alignment horizontal="left" vertical="center"/>
    </xf>
    <xf numFmtId="0" fontId="12" fillId="0" borderId="34" xfId="0" applyFont="1" applyBorder="1" applyAlignment="1">
      <alignment horizontal="left" vertical="top" wrapText="1"/>
    </xf>
    <xf numFmtId="0" fontId="12" fillId="0" borderId="52" xfId="0" applyFont="1" applyBorder="1" applyAlignment="1">
      <alignment horizontal="left" vertical="top" wrapText="1"/>
    </xf>
    <xf numFmtId="0" fontId="14" fillId="0" borderId="0" xfId="0" applyFont="1" applyAlignment="1">
      <alignment vertical="center"/>
    </xf>
    <xf numFmtId="0" fontId="0" fillId="0" borderId="0" xfId="0" applyAlignment="1">
      <alignment vertical="center"/>
    </xf>
    <xf numFmtId="0" fontId="12" fillId="0" borderId="0" xfId="0" applyFont="1" applyBorder="1" applyAlignment="1">
      <alignment vertical="top" wrapText="1"/>
    </xf>
    <xf numFmtId="0" fontId="12" fillId="0" borderId="50" xfId="0" applyFont="1" applyBorder="1" applyAlignment="1">
      <alignment vertical="top" wrapText="1"/>
    </xf>
    <xf numFmtId="0" fontId="12" fillId="0" borderId="52" xfId="0" applyFont="1" applyBorder="1" applyAlignment="1">
      <alignment vertical="top" wrapText="1"/>
    </xf>
    <xf numFmtId="0" fontId="9" fillId="5" borderId="23" xfId="0" applyFont="1" applyFill="1" applyBorder="1" applyAlignment="1">
      <alignment horizontal="center" vertical="center" wrapText="1"/>
    </xf>
    <xf numFmtId="0" fontId="9" fillId="5" borderId="24" xfId="0" applyFont="1" applyFill="1" applyBorder="1" applyAlignment="1">
      <alignment horizontal="center" vertical="center"/>
    </xf>
    <xf numFmtId="0" fontId="0" fillId="5" borderId="21" xfId="0" applyFill="1" applyBorder="1" applyAlignment="1">
      <alignment horizontal="center" vertical="center"/>
    </xf>
    <xf numFmtId="0" fontId="9" fillId="5" borderId="22" xfId="0" applyFont="1" applyFill="1" applyBorder="1" applyAlignment="1">
      <alignment horizontal="center" vertical="center" wrapText="1"/>
    </xf>
    <xf numFmtId="0" fontId="9" fillId="5" borderId="19" xfId="0" applyFont="1" applyFill="1" applyBorder="1" applyAlignment="1">
      <alignment horizontal="center" vertical="center" wrapText="1"/>
    </xf>
    <xf numFmtId="0" fontId="17" fillId="5" borderId="29" xfId="0" applyFont="1" applyFill="1" applyBorder="1" applyAlignment="1">
      <alignment horizontal="center" vertical="center"/>
    </xf>
    <xf numFmtId="0" fontId="17" fillId="5" borderId="30" xfId="0" applyFont="1" applyFill="1" applyBorder="1" applyAlignment="1">
      <alignment horizontal="center" vertical="center"/>
    </xf>
    <xf numFmtId="0" fontId="9" fillId="5" borderId="23" xfId="0" applyFont="1" applyFill="1" applyBorder="1" applyAlignment="1">
      <alignment horizontal="center" vertical="center" wrapText="1" shrinkToFit="1"/>
    </xf>
    <xf numFmtId="0" fontId="9" fillId="5" borderId="20" xfId="0" applyFont="1" applyFill="1" applyBorder="1" applyAlignment="1">
      <alignment horizontal="center" vertical="center" wrapText="1" shrinkToFit="1"/>
    </xf>
    <xf numFmtId="0" fontId="9" fillId="5" borderId="23" xfId="0" applyFont="1" applyFill="1" applyBorder="1" applyAlignment="1">
      <alignment horizontal="center" vertical="center"/>
    </xf>
    <xf numFmtId="0" fontId="0" fillId="5" borderId="20" xfId="0" applyFill="1" applyBorder="1" applyAlignment="1">
      <alignment horizontal="center" vertical="center" wrapText="1"/>
    </xf>
    <xf numFmtId="0" fontId="9" fillId="5" borderId="25" xfId="0" applyFont="1" applyFill="1" applyBorder="1" applyAlignment="1">
      <alignment horizontal="center" vertical="center" wrapText="1"/>
    </xf>
    <xf numFmtId="0" fontId="0" fillId="5" borderId="26" xfId="0" applyFill="1" applyBorder="1" applyAlignment="1">
      <alignment horizontal="center" vertical="center" wrapText="1"/>
    </xf>
    <xf numFmtId="0" fontId="0" fillId="5" borderId="27" xfId="0" applyFill="1" applyBorder="1" applyAlignment="1">
      <alignment horizontal="center" vertical="center" wrapText="1"/>
    </xf>
    <xf numFmtId="0" fontId="9" fillId="5" borderId="2" xfId="0" applyFont="1" applyFill="1" applyBorder="1" applyAlignment="1">
      <alignment horizontal="center" vertical="center" wrapText="1"/>
    </xf>
    <xf numFmtId="0" fontId="9" fillId="0" borderId="34" xfId="0" applyFont="1" applyBorder="1" applyAlignment="1">
      <alignment horizontal="left" vertical="center" wrapText="1"/>
    </xf>
    <xf numFmtId="0" fontId="9" fillId="0" borderId="34" xfId="0" applyFont="1" applyBorder="1" applyAlignment="1">
      <alignment horizontal="left" vertical="center"/>
    </xf>
    <xf numFmtId="0" fontId="9" fillId="0" borderId="52" xfId="0" applyFont="1" applyBorder="1" applyAlignment="1">
      <alignment horizontal="left" vertical="center"/>
    </xf>
    <xf numFmtId="0" fontId="9" fillId="5" borderId="27" xfId="0" applyFont="1" applyFill="1" applyBorder="1" applyAlignment="1">
      <alignment horizontal="center" vertical="center" wrapText="1" shrinkToFit="1"/>
    </xf>
    <xf numFmtId="0" fontId="0" fillId="5" borderId="11" xfId="0" applyFill="1" applyBorder="1" applyAlignment="1">
      <alignment horizontal="center" vertical="center" shrinkToFit="1"/>
    </xf>
    <xf numFmtId="0" fontId="9" fillId="5" borderId="3" xfId="0" applyFont="1" applyFill="1" applyBorder="1" applyAlignment="1">
      <alignment horizontal="center" vertical="center" wrapText="1"/>
    </xf>
    <xf numFmtId="0" fontId="0" fillId="5" borderId="1" xfId="0" applyFill="1" applyBorder="1" applyAlignment="1">
      <alignment horizontal="center" vertical="center" wrapText="1"/>
    </xf>
    <xf numFmtId="0" fontId="9" fillId="5" borderId="4" xfId="0" applyFont="1" applyFill="1" applyBorder="1" applyAlignment="1">
      <alignment horizontal="center" vertical="center" wrapText="1"/>
    </xf>
    <xf numFmtId="0" fontId="0" fillId="5" borderId="6" xfId="0" applyFill="1" applyBorder="1" applyAlignment="1">
      <alignment horizontal="center" vertical="center" wrapText="1"/>
    </xf>
  </cellXfs>
  <cellStyles count="3">
    <cellStyle name="一般" xfId="0" builtinId="0"/>
    <cellStyle name="千分位" xfId="2" builtinId="3"/>
    <cellStyle name="百分比" xfId="1" builtinId="5"/>
  </cellStyles>
  <dxfs count="0"/>
  <tableStyles count="0" defaultTableStyle="TableStyleMedium2" defaultPivotStyle="PivotStyleLight16"/>
  <colors>
    <mruColors>
      <color rgb="FF0000FF"/>
      <color rgb="FFFFFFCC"/>
      <color rgb="FFD9D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00000"/>
  </sheetPr>
  <dimension ref="A1:J17"/>
  <sheetViews>
    <sheetView zoomScale="70" zoomScaleNormal="70" workbookViewId="0">
      <selection activeCell="C16" sqref="C16:D16"/>
    </sheetView>
  </sheetViews>
  <sheetFormatPr defaultColWidth="8.75" defaultRowHeight="15.75" x14ac:dyDescent="0.25"/>
  <cols>
    <col min="1" max="1" width="5.625" style="10" customWidth="1"/>
    <col min="2" max="2" width="18.625" style="10" customWidth="1"/>
    <col min="3" max="3" width="10.625" style="10" customWidth="1"/>
    <col min="4" max="4" width="5.625" style="10" customWidth="1"/>
    <col min="5" max="5" width="30.625" style="10" customWidth="1"/>
    <col min="6" max="7" width="19.625" style="10" customWidth="1"/>
    <col min="8" max="8" width="23.5" style="10" customWidth="1"/>
    <col min="9" max="16384" width="8.75" style="10"/>
  </cols>
  <sheetData>
    <row r="1" spans="1:10" s="1" customFormat="1" ht="40.15" customHeight="1" x14ac:dyDescent="0.25">
      <c r="A1" s="201" t="str">
        <f>封面!A1</f>
        <v>私立技專校院執行整體發展獎勵補助經費運用情形書面考評計畫</v>
      </c>
      <c r="B1" s="202"/>
      <c r="C1" s="202"/>
      <c r="D1" s="202"/>
      <c r="E1" s="202"/>
      <c r="F1" s="202"/>
      <c r="G1" s="202"/>
      <c r="H1" s="202"/>
    </row>
    <row r="2" spans="1:10" s="1" customFormat="1" ht="40.15" customHeight="1" x14ac:dyDescent="0.25">
      <c r="A2" s="201" t="str">
        <f>封面!A2&amp;"Excel檔填寫說明"</f>
        <v>110年度校務發展年度經費修正支用計畫書【附表】Excel檔填寫說明</v>
      </c>
      <c r="B2" s="202"/>
      <c r="C2" s="202"/>
      <c r="D2" s="202"/>
      <c r="E2" s="202"/>
      <c r="F2" s="202"/>
      <c r="G2" s="202"/>
      <c r="H2" s="202"/>
    </row>
    <row r="3" spans="1:10" s="1" customFormat="1" ht="10.15" customHeight="1" x14ac:dyDescent="0.25">
      <c r="A3" s="2"/>
      <c r="B3" s="3"/>
      <c r="C3" s="3"/>
      <c r="D3" s="45"/>
      <c r="E3" s="3"/>
      <c r="F3" s="3"/>
      <c r="G3" s="3"/>
      <c r="H3" s="3"/>
    </row>
    <row r="4" spans="1:10" s="5" customFormat="1" ht="45" customHeight="1" x14ac:dyDescent="0.25">
      <c r="A4" s="4" t="s">
        <v>0</v>
      </c>
      <c r="B4" s="191" t="s">
        <v>81</v>
      </c>
      <c r="C4" s="191"/>
      <c r="D4" s="191"/>
      <c r="E4" s="191"/>
      <c r="F4" s="191"/>
      <c r="G4" s="191"/>
      <c r="H4" s="191"/>
    </row>
    <row r="5" spans="1:10" s="5" customFormat="1" ht="45" customHeight="1" x14ac:dyDescent="0.25">
      <c r="A5" s="4" t="s">
        <v>1</v>
      </c>
      <c r="B5" s="191" t="s">
        <v>82</v>
      </c>
      <c r="C5" s="191"/>
      <c r="D5" s="191"/>
      <c r="E5" s="191"/>
      <c r="F5" s="191"/>
      <c r="G5" s="191"/>
      <c r="H5" s="191"/>
    </row>
    <row r="6" spans="1:10" s="5" customFormat="1" ht="25.15" customHeight="1" x14ac:dyDescent="0.25">
      <c r="A6" s="4"/>
      <c r="B6" s="203" t="s">
        <v>68</v>
      </c>
      <c r="C6" s="204"/>
      <c r="D6" s="192" t="s">
        <v>66</v>
      </c>
      <c r="E6" s="193"/>
      <c r="F6" s="193"/>
      <c r="G6" s="193"/>
      <c r="H6" s="194"/>
    </row>
    <row r="7" spans="1:10" s="5" customFormat="1" ht="41.25" customHeight="1" x14ac:dyDescent="0.25">
      <c r="A7" s="4"/>
      <c r="B7" s="186" t="s">
        <v>79</v>
      </c>
      <c r="C7" s="187"/>
      <c r="D7" s="195" t="s">
        <v>62</v>
      </c>
      <c r="E7" s="196"/>
      <c r="F7" s="196"/>
      <c r="G7" s="196"/>
      <c r="H7" s="197"/>
      <c r="J7" s="44"/>
    </row>
    <row r="8" spans="1:10" s="5" customFormat="1" ht="20.100000000000001" customHeight="1" x14ac:dyDescent="0.25">
      <c r="A8" s="4"/>
      <c r="B8" s="210" t="s">
        <v>80</v>
      </c>
      <c r="C8" s="211"/>
      <c r="D8" s="46" t="s">
        <v>64</v>
      </c>
      <c r="E8" s="188" t="s">
        <v>83</v>
      </c>
      <c r="F8" s="189"/>
      <c r="G8" s="189"/>
      <c r="H8" s="190"/>
    </row>
    <row r="9" spans="1:10" s="5" customFormat="1" ht="40.15" customHeight="1" x14ac:dyDescent="0.25">
      <c r="A9" s="4"/>
      <c r="B9" s="212"/>
      <c r="C9" s="213"/>
      <c r="D9" s="47"/>
      <c r="E9" s="191" t="s">
        <v>85</v>
      </c>
      <c r="F9" s="200"/>
      <c r="G9" s="200"/>
      <c r="H9" s="199"/>
    </row>
    <row r="10" spans="1:10" s="5" customFormat="1" ht="20.100000000000001" customHeight="1" x14ac:dyDescent="0.25">
      <c r="A10" s="4"/>
      <c r="B10" s="214"/>
      <c r="C10" s="215"/>
      <c r="D10" s="47" t="s">
        <v>65</v>
      </c>
      <c r="E10" s="191" t="s">
        <v>84</v>
      </c>
      <c r="F10" s="198"/>
      <c r="G10" s="198"/>
      <c r="H10" s="199"/>
    </row>
    <row r="11" spans="1:10" s="5" customFormat="1" ht="58.15" customHeight="1" x14ac:dyDescent="0.25">
      <c r="A11" s="4"/>
      <c r="B11" s="214"/>
      <c r="C11" s="215"/>
      <c r="D11" s="47"/>
      <c r="E11" s="191" t="s">
        <v>86</v>
      </c>
      <c r="F11" s="200"/>
      <c r="G11" s="200"/>
      <c r="H11" s="199"/>
    </row>
    <row r="12" spans="1:10" s="5" customFormat="1" ht="20.100000000000001" customHeight="1" x14ac:dyDescent="0.25">
      <c r="A12" s="4"/>
      <c r="B12" s="214"/>
      <c r="C12" s="215"/>
      <c r="D12" s="47" t="s">
        <v>88</v>
      </c>
      <c r="E12" s="191" t="s">
        <v>89</v>
      </c>
      <c r="F12" s="198"/>
      <c r="G12" s="198"/>
      <c r="H12" s="199"/>
    </row>
    <row r="13" spans="1:10" s="5" customFormat="1" ht="40.15" customHeight="1" x14ac:dyDescent="0.25">
      <c r="A13" s="4"/>
      <c r="B13" s="214"/>
      <c r="C13" s="215"/>
      <c r="D13" s="47"/>
      <c r="E13" s="191" t="s">
        <v>91</v>
      </c>
      <c r="F13" s="205"/>
      <c r="G13" s="205"/>
      <c r="H13" s="206"/>
    </row>
    <row r="14" spans="1:10" s="5" customFormat="1" ht="22.15" customHeight="1" x14ac:dyDescent="0.25">
      <c r="A14" s="4"/>
      <c r="B14" s="216"/>
      <c r="C14" s="217"/>
      <c r="D14" s="48" t="s">
        <v>87</v>
      </c>
      <c r="E14" s="207" t="s">
        <v>90</v>
      </c>
      <c r="F14" s="208"/>
      <c r="G14" s="208"/>
      <c r="H14" s="209"/>
    </row>
    <row r="15" spans="1:10" s="5" customFormat="1" ht="10.15" customHeight="1" x14ac:dyDescent="0.25">
      <c r="A15" s="4"/>
      <c r="B15" s="6"/>
      <c r="C15" s="7"/>
      <c r="D15" s="7"/>
      <c r="E15" s="8"/>
      <c r="F15" s="9"/>
      <c r="G15" s="9"/>
      <c r="H15" s="9"/>
    </row>
    <row r="16" spans="1:10" s="5" customFormat="1" ht="25.15" customHeight="1" x14ac:dyDescent="0.25">
      <c r="A16" s="4" t="s">
        <v>12</v>
      </c>
      <c r="B16" s="191" t="s">
        <v>67</v>
      </c>
      <c r="C16" s="191"/>
      <c r="D16" s="191"/>
      <c r="E16" s="191"/>
      <c r="F16" s="191"/>
      <c r="G16" s="191"/>
      <c r="H16" s="191"/>
    </row>
    <row r="17" spans="1:8" s="5" customFormat="1" ht="25.15" customHeight="1" x14ac:dyDescent="0.25">
      <c r="A17" s="4" t="s">
        <v>13</v>
      </c>
      <c r="B17" s="191" t="s">
        <v>92</v>
      </c>
      <c r="C17" s="191"/>
      <c r="D17" s="191"/>
      <c r="E17" s="191"/>
      <c r="F17" s="191"/>
      <c r="G17" s="191"/>
      <c r="H17" s="191"/>
    </row>
  </sheetData>
  <mergeCells count="18">
    <mergeCell ref="B17:H17"/>
    <mergeCell ref="A1:H1"/>
    <mergeCell ref="A2:H2"/>
    <mergeCell ref="B4:H4"/>
    <mergeCell ref="B5:H5"/>
    <mergeCell ref="B6:C6"/>
    <mergeCell ref="B7:C7"/>
    <mergeCell ref="E8:H8"/>
    <mergeCell ref="B16:H16"/>
    <mergeCell ref="D6:H6"/>
    <mergeCell ref="D7:H7"/>
    <mergeCell ref="E10:H10"/>
    <mergeCell ref="E9:H9"/>
    <mergeCell ref="E11:H11"/>
    <mergeCell ref="E12:H12"/>
    <mergeCell ref="E13:H13"/>
    <mergeCell ref="E14:H14"/>
    <mergeCell ref="B8:C14"/>
  </mergeCells>
  <phoneticPr fontId="3" type="noConversion"/>
  <printOptions horizontalCentered="1"/>
  <pageMargins left="0.51181102362204722" right="0.51181102362204722" top="0.74803149606299213" bottom="0.74803149606299213" header="0.31496062992125984" footer="0.31496062992125984"/>
  <pageSetup paperSize="9" orientation="landscape" verticalDpi="4294967293"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I20"/>
  <sheetViews>
    <sheetView zoomScale="80" zoomScaleNormal="80" workbookViewId="0">
      <selection activeCell="D19" sqref="D19"/>
    </sheetView>
  </sheetViews>
  <sheetFormatPr defaultColWidth="8.75" defaultRowHeight="15.75" x14ac:dyDescent="0.25"/>
  <cols>
    <col min="1" max="1" width="5.625" style="19" customWidth="1"/>
    <col min="2" max="2" width="21.125" style="19" customWidth="1"/>
    <col min="3" max="3" width="50.5" style="19" customWidth="1"/>
    <col min="4" max="4" width="14.375" style="19" customWidth="1"/>
    <col min="5" max="5" width="15.625" style="19" customWidth="1"/>
    <col min="6" max="6" width="15.5" style="19" customWidth="1"/>
    <col min="7" max="7" width="15.625" style="19" customWidth="1"/>
    <col min="8" max="16384" width="8.75" style="19"/>
  </cols>
  <sheetData>
    <row r="1" spans="1:9" s="18" customFormat="1" ht="35.25" customHeight="1" x14ac:dyDescent="0.25">
      <c r="A1" s="315" t="s">
        <v>288</v>
      </c>
      <c r="B1" s="368"/>
      <c r="C1" s="368"/>
      <c r="D1" s="368"/>
      <c r="E1" s="368"/>
      <c r="F1" s="368"/>
      <c r="G1" s="368"/>
    </row>
    <row r="2" spans="1:9" ht="15" customHeight="1" thickBot="1" x14ac:dyDescent="0.3"/>
    <row r="3" spans="1:9" ht="25.15" customHeight="1" thickTop="1" x14ac:dyDescent="0.25">
      <c r="A3" s="374" t="s">
        <v>17</v>
      </c>
      <c r="B3" s="375"/>
      <c r="C3" s="375"/>
      <c r="D3" s="387" t="s">
        <v>207</v>
      </c>
      <c r="E3" s="388"/>
      <c r="F3" s="388"/>
      <c r="G3" s="389"/>
    </row>
    <row r="4" spans="1:9" s="54" customFormat="1" ht="25.15" customHeight="1" x14ac:dyDescent="0.25">
      <c r="A4" s="376"/>
      <c r="B4" s="377"/>
      <c r="C4" s="377"/>
      <c r="D4" s="264" t="s">
        <v>208</v>
      </c>
      <c r="E4" s="379"/>
      <c r="F4" s="264" t="s">
        <v>2</v>
      </c>
      <c r="G4" s="386"/>
    </row>
    <row r="5" spans="1:9" ht="25.15" customHeight="1" x14ac:dyDescent="0.25">
      <c r="A5" s="378"/>
      <c r="B5" s="379"/>
      <c r="C5" s="379"/>
      <c r="D5" s="58" t="s">
        <v>4</v>
      </c>
      <c r="E5" s="58" t="s">
        <v>189</v>
      </c>
      <c r="F5" s="58" t="s">
        <v>4</v>
      </c>
      <c r="G5" s="59" t="s">
        <v>189</v>
      </c>
    </row>
    <row r="6" spans="1:9" ht="25.15" customHeight="1" x14ac:dyDescent="0.25">
      <c r="A6" s="383" t="s">
        <v>18</v>
      </c>
      <c r="B6" s="380" t="s">
        <v>245</v>
      </c>
      <c r="C6" s="76" t="s">
        <v>240</v>
      </c>
      <c r="D6" s="20"/>
      <c r="E6" s="22" t="e">
        <f>D6/$D$13</f>
        <v>#DIV/0!</v>
      </c>
      <c r="F6" s="20"/>
      <c r="G6" s="24" t="e">
        <f t="shared" ref="G6:G12" si="0">F6/$F$13</f>
        <v>#DIV/0!</v>
      </c>
    </row>
    <row r="7" spans="1:9" ht="25.15" customHeight="1" x14ac:dyDescent="0.25">
      <c r="A7" s="384"/>
      <c r="B7" s="381"/>
      <c r="C7" s="77" t="s">
        <v>241</v>
      </c>
      <c r="D7" s="20"/>
      <c r="E7" s="22" t="e">
        <f>D7/$D$13</f>
        <v>#DIV/0!</v>
      </c>
      <c r="F7" s="20"/>
      <c r="G7" s="24" t="e">
        <f t="shared" si="0"/>
        <v>#DIV/0!</v>
      </c>
    </row>
    <row r="8" spans="1:9" ht="25.15" customHeight="1" x14ac:dyDescent="0.25">
      <c r="A8" s="384"/>
      <c r="B8" s="381"/>
      <c r="C8" s="77" t="s">
        <v>242</v>
      </c>
      <c r="D8" s="20"/>
      <c r="E8" s="22" t="e">
        <f>D8/$D$13</f>
        <v>#DIV/0!</v>
      </c>
      <c r="F8" s="20"/>
      <c r="G8" s="24" t="e">
        <f t="shared" si="0"/>
        <v>#DIV/0!</v>
      </c>
    </row>
    <row r="9" spans="1:9" ht="25.15" customHeight="1" x14ac:dyDescent="0.25">
      <c r="A9" s="385"/>
      <c r="B9" s="382"/>
      <c r="C9" s="78" t="s">
        <v>3</v>
      </c>
      <c r="D9" s="21">
        <f>SUM(D6:D8)</f>
        <v>0</v>
      </c>
      <c r="E9" s="22" t="e">
        <f>D9/$D$13</f>
        <v>#DIV/0!</v>
      </c>
      <c r="F9" s="21">
        <f>SUM(F6:F8)</f>
        <v>0</v>
      </c>
      <c r="G9" s="24" t="e">
        <f t="shared" si="0"/>
        <v>#DIV/0!</v>
      </c>
    </row>
    <row r="10" spans="1:9" ht="25.35" customHeight="1" x14ac:dyDescent="0.25">
      <c r="A10" s="79" t="s">
        <v>70</v>
      </c>
      <c r="B10" s="364" t="s">
        <v>243</v>
      </c>
      <c r="C10" s="365"/>
      <c r="D10" s="20"/>
      <c r="E10" s="22" t="e">
        <f t="shared" ref="E10:E12" si="1">D10/$D$13</f>
        <v>#DIV/0!</v>
      </c>
      <c r="F10" s="20"/>
      <c r="G10" s="24" t="e">
        <f t="shared" si="0"/>
        <v>#DIV/0!</v>
      </c>
    </row>
    <row r="11" spans="1:9" ht="40.5" customHeight="1" x14ac:dyDescent="0.25">
      <c r="A11" s="79" t="s">
        <v>71</v>
      </c>
      <c r="B11" s="364" t="s">
        <v>244</v>
      </c>
      <c r="C11" s="365"/>
      <c r="D11" s="20"/>
      <c r="E11" s="22" t="e">
        <f t="shared" si="1"/>
        <v>#DIV/0!</v>
      </c>
      <c r="F11" s="20"/>
      <c r="G11" s="24" t="e">
        <f t="shared" si="0"/>
        <v>#DIV/0!</v>
      </c>
    </row>
    <row r="12" spans="1:9" s="54" customFormat="1" ht="25.35" customHeight="1" x14ac:dyDescent="0.25">
      <c r="A12" s="157" t="s">
        <v>21</v>
      </c>
      <c r="B12" s="390" t="s">
        <v>235</v>
      </c>
      <c r="C12" s="391"/>
      <c r="D12" s="146"/>
      <c r="E12" s="22" t="e">
        <f t="shared" si="1"/>
        <v>#DIV/0!</v>
      </c>
      <c r="F12" s="146"/>
      <c r="G12" s="24" t="e">
        <f t="shared" si="0"/>
        <v>#DIV/0!</v>
      </c>
      <c r="I12" s="147"/>
    </row>
    <row r="13" spans="1:9" ht="25.15" customHeight="1" thickBot="1" x14ac:dyDescent="0.3">
      <c r="A13" s="366" t="s">
        <v>29</v>
      </c>
      <c r="B13" s="367"/>
      <c r="C13" s="367"/>
      <c r="D13" s="26">
        <f>SUM(D9:D12)</f>
        <v>0</v>
      </c>
      <c r="E13" s="23" t="e">
        <f>D13/$D$13</f>
        <v>#DIV/0!</v>
      </c>
      <c r="F13" s="26">
        <f>SUM(F9:F12)</f>
        <v>0</v>
      </c>
      <c r="G13" s="25" t="e">
        <f>F13/$F$13</f>
        <v>#DIV/0!</v>
      </c>
    </row>
    <row r="14" spans="1:9" ht="30" customHeight="1" thickTop="1" x14ac:dyDescent="0.25"/>
    <row r="15" spans="1:9" ht="25.15" customHeight="1" x14ac:dyDescent="0.25">
      <c r="A15" s="338" t="s">
        <v>11</v>
      </c>
      <c r="B15" s="369"/>
      <c r="C15" s="369"/>
      <c r="D15" s="369"/>
      <c r="E15" s="369"/>
      <c r="F15" s="369"/>
      <c r="G15" s="370"/>
    </row>
    <row r="16" spans="1:9" ht="15.75" customHeight="1" x14ac:dyDescent="0.25">
      <c r="A16" s="105"/>
      <c r="B16" s="371" t="s">
        <v>228</v>
      </c>
      <c r="C16" s="372"/>
      <c r="D16" s="372"/>
      <c r="E16" s="372"/>
      <c r="F16" s="372"/>
      <c r="G16" s="373"/>
    </row>
    <row r="20" spans="5:5" x14ac:dyDescent="0.25">
      <c r="E20" s="123"/>
    </row>
  </sheetData>
  <mergeCells count="13">
    <mergeCell ref="B11:C11"/>
    <mergeCell ref="A13:C13"/>
    <mergeCell ref="A1:G1"/>
    <mergeCell ref="A15:G15"/>
    <mergeCell ref="B16:G16"/>
    <mergeCell ref="A3:C5"/>
    <mergeCell ref="B10:C10"/>
    <mergeCell ref="B6:B9"/>
    <mergeCell ref="A6:A9"/>
    <mergeCell ref="D4:E4"/>
    <mergeCell ref="F4:G4"/>
    <mergeCell ref="D3:G3"/>
    <mergeCell ref="B12:C12"/>
  </mergeCells>
  <phoneticPr fontId="2" type="noConversion"/>
  <printOptions horizontalCentered="1"/>
  <pageMargins left="0.39370078740157483" right="0.39370078740157483" top="0.39370078740157483" bottom="0.39370078740157483" header="0" footer="0"/>
  <pageSetup paperSize="9" orientation="landscape" verticalDpi="4294967293" r:id="rId1"/>
  <headerFooter>
    <oddHeader>&amp;C&amp;"微軟正黑體,粗體"&amp;16 &amp;F</oddHeader>
    <oddFooter>&amp;A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43"/>
  <sheetViews>
    <sheetView topLeftCell="A22" zoomScale="80" zoomScaleNormal="80" workbookViewId="0">
      <selection activeCell="F16" sqref="F16:F17"/>
    </sheetView>
  </sheetViews>
  <sheetFormatPr defaultColWidth="8.75" defaultRowHeight="15.75" x14ac:dyDescent="0.25"/>
  <cols>
    <col min="1" max="1" width="5.625" style="19" customWidth="1"/>
    <col min="2" max="2" width="19.25" style="19" customWidth="1"/>
    <col min="3" max="3" width="13.25" style="54" customWidth="1"/>
    <col min="4" max="4" width="65.375" style="19" customWidth="1"/>
    <col min="5" max="5" width="12" style="19" customWidth="1"/>
    <col min="6" max="6" width="8.875" style="19" customWidth="1"/>
    <col min="7" max="7" width="9.75" style="54" customWidth="1"/>
    <col min="8" max="9" width="12" style="19" customWidth="1"/>
    <col min="10" max="16384" width="8.75" style="19"/>
  </cols>
  <sheetData>
    <row r="1" spans="1:9" s="18" customFormat="1" ht="35.25" customHeight="1" x14ac:dyDescent="0.25">
      <c r="A1" s="315" t="s">
        <v>289</v>
      </c>
      <c r="B1" s="417"/>
      <c r="C1" s="417"/>
      <c r="D1" s="417"/>
      <c r="E1" s="417"/>
      <c r="F1" s="417"/>
      <c r="G1" s="417"/>
      <c r="H1" s="417"/>
      <c r="I1" s="417"/>
    </row>
    <row r="2" spans="1:9" ht="5.25" customHeight="1" thickBot="1" x14ac:dyDescent="0.3"/>
    <row r="3" spans="1:9" ht="24.95" customHeight="1" thickTop="1" x14ac:dyDescent="0.25">
      <c r="A3" s="374" t="s">
        <v>17</v>
      </c>
      <c r="B3" s="418"/>
      <c r="C3" s="418"/>
      <c r="D3" s="418"/>
      <c r="E3" s="387" t="s">
        <v>209</v>
      </c>
      <c r="F3" s="388"/>
      <c r="G3" s="388"/>
      <c r="H3" s="388"/>
      <c r="I3" s="389"/>
    </row>
    <row r="4" spans="1:9" s="54" customFormat="1" ht="24.95" customHeight="1" x14ac:dyDescent="0.25">
      <c r="A4" s="376"/>
      <c r="B4" s="419"/>
      <c r="C4" s="419"/>
      <c r="D4" s="419"/>
      <c r="E4" s="270" t="s">
        <v>208</v>
      </c>
      <c r="F4" s="271"/>
      <c r="G4" s="408"/>
      <c r="H4" s="264" t="s">
        <v>2</v>
      </c>
      <c r="I4" s="422"/>
    </row>
    <row r="5" spans="1:9" ht="24.95" customHeight="1" x14ac:dyDescent="0.25">
      <c r="A5" s="420"/>
      <c r="B5" s="264"/>
      <c r="C5" s="264"/>
      <c r="D5" s="264"/>
      <c r="E5" s="142" t="s">
        <v>4</v>
      </c>
      <c r="F5" s="270" t="s">
        <v>191</v>
      </c>
      <c r="G5" s="408"/>
      <c r="H5" s="142" t="s">
        <v>4</v>
      </c>
      <c r="I5" s="144" t="s">
        <v>192</v>
      </c>
    </row>
    <row r="6" spans="1:9" ht="24.95" customHeight="1" x14ac:dyDescent="0.25">
      <c r="A6" s="420" t="s">
        <v>22</v>
      </c>
      <c r="B6" s="364" t="s">
        <v>252</v>
      </c>
      <c r="C6" s="380" t="s">
        <v>217</v>
      </c>
      <c r="D6" s="77" t="s">
        <v>247</v>
      </c>
      <c r="E6" s="27"/>
      <c r="F6" s="409" t="e">
        <f>SUM(E6:E7)/$E$14</f>
        <v>#DIV/0!</v>
      </c>
      <c r="G6" s="22" t="e">
        <f t="shared" ref="G6:G18" si="0">E6/$E$26</f>
        <v>#DIV/0!</v>
      </c>
      <c r="H6" s="27"/>
      <c r="I6" s="24" t="e">
        <f t="shared" ref="I6:I26" si="1">H6/$H$26</f>
        <v>#DIV/0!</v>
      </c>
    </row>
    <row r="7" spans="1:9" ht="24.95" customHeight="1" x14ac:dyDescent="0.25">
      <c r="A7" s="420"/>
      <c r="B7" s="364"/>
      <c r="C7" s="412"/>
      <c r="D7" s="77" t="s">
        <v>222</v>
      </c>
      <c r="E7" s="27"/>
      <c r="F7" s="410"/>
      <c r="G7" s="22" t="e">
        <f t="shared" si="0"/>
        <v>#DIV/0!</v>
      </c>
      <c r="H7" s="27"/>
      <c r="I7" s="24" t="e">
        <f t="shared" si="1"/>
        <v>#DIV/0!</v>
      </c>
    </row>
    <row r="8" spans="1:9" ht="24.95" customHeight="1" x14ac:dyDescent="0.25">
      <c r="A8" s="420"/>
      <c r="B8" s="364"/>
      <c r="C8" s="395" t="s">
        <v>218</v>
      </c>
      <c r="D8" s="396"/>
      <c r="E8" s="27"/>
      <c r="F8" s="409" t="e">
        <f>SUM(E8:E13)/$E$14</f>
        <v>#DIV/0!</v>
      </c>
      <c r="G8" s="22" t="e">
        <f t="shared" si="0"/>
        <v>#DIV/0!</v>
      </c>
      <c r="H8" s="27"/>
      <c r="I8" s="24" t="e">
        <f t="shared" si="1"/>
        <v>#DIV/0!</v>
      </c>
    </row>
    <row r="9" spans="1:9" ht="24.95" customHeight="1" x14ac:dyDescent="0.25">
      <c r="A9" s="420"/>
      <c r="B9" s="421"/>
      <c r="C9" s="390" t="s">
        <v>248</v>
      </c>
      <c r="D9" s="391"/>
      <c r="E9" s="61"/>
      <c r="F9" s="411"/>
      <c r="G9" s="22" t="e">
        <f t="shared" si="0"/>
        <v>#DIV/0!</v>
      </c>
      <c r="H9" s="27"/>
      <c r="I9" s="24" t="e">
        <f t="shared" si="1"/>
        <v>#DIV/0!</v>
      </c>
    </row>
    <row r="10" spans="1:9" ht="24.95" customHeight="1" x14ac:dyDescent="0.25">
      <c r="A10" s="420"/>
      <c r="B10" s="421"/>
      <c r="C10" s="390" t="s">
        <v>249</v>
      </c>
      <c r="D10" s="391"/>
      <c r="E10" s="61"/>
      <c r="F10" s="411"/>
      <c r="G10" s="22" t="e">
        <f t="shared" si="0"/>
        <v>#DIV/0!</v>
      </c>
      <c r="H10" s="27"/>
      <c r="I10" s="24" t="e">
        <f t="shared" si="1"/>
        <v>#DIV/0!</v>
      </c>
    </row>
    <row r="11" spans="1:9" ht="24.95" customHeight="1" x14ac:dyDescent="0.25">
      <c r="A11" s="420"/>
      <c r="B11" s="421"/>
      <c r="C11" s="390" t="s">
        <v>246</v>
      </c>
      <c r="D11" s="391"/>
      <c r="E11" s="61"/>
      <c r="F11" s="411"/>
      <c r="G11" s="22" t="e">
        <f t="shared" si="0"/>
        <v>#DIV/0!</v>
      </c>
      <c r="H11" s="27"/>
      <c r="I11" s="24" t="e">
        <f t="shared" si="1"/>
        <v>#DIV/0!</v>
      </c>
    </row>
    <row r="12" spans="1:9" ht="24.95" customHeight="1" x14ac:dyDescent="0.25">
      <c r="A12" s="420"/>
      <c r="B12" s="421"/>
      <c r="C12" s="390" t="s">
        <v>250</v>
      </c>
      <c r="D12" s="391"/>
      <c r="E12" s="61"/>
      <c r="F12" s="411"/>
      <c r="G12" s="22" t="e">
        <f t="shared" si="0"/>
        <v>#DIV/0!</v>
      </c>
      <c r="H12" s="27"/>
      <c r="I12" s="24" t="e">
        <f t="shared" si="1"/>
        <v>#DIV/0!</v>
      </c>
    </row>
    <row r="13" spans="1:9" ht="24.95" customHeight="1" x14ac:dyDescent="0.25">
      <c r="A13" s="420"/>
      <c r="B13" s="364"/>
      <c r="C13" s="395" t="s">
        <v>251</v>
      </c>
      <c r="D13" s="396"/>
      <c r="E13" s="27"/>
      <c r="F13" s="410"/>
      <c r="G13" s="22" t="e">
        <f t="shared" si="0"/>
        <v>#DIV/0!</v>
      </c>
      <c r="H13" s="27"/>
      <c r="I13" s="24" t="e">
        <f t="shared" si="1"/>
        <v>#DIV/0!</v>
      </c>
    </row>
    <row r="14" spans="1:9" ht="24.95" customHeight="1" x14ac:dyDescent="0.25">
      <c r="A14" s="420"/>
      <c r="B14" s="364"/>
      <c r="C14" s="397" t="s">
        <v>3</v>
      </c>
      <c r="D14" s="398"/>
      <c r="E14" s="21">
        <f>SUM(E6:E13)</f>
        <v>0</v>
      </c>
      <c r="F14" s="145" t="e">
        <f>SUM(F6:F13)</f>
        <v>#DIV/0!</v>
      </c>
      <c r="G14" s="22" t="e">
        <f t="shared" si="0"/>
        <v>#DIV/0!</v>
      </c>
      <c r="H14" s="21">
        <f>SUM(H6:H13)</f>
        <v>0</v>
      </c>
      <c r="I14" s="24" t="e">
        <f t="shared" si="1"/>
        <v>#DIV/0!</v>
      </c>
    </row>
    <row r="15" spans="1:9" ht="24.95" customHeight="1" x14ac:dyDescent="0.25">
      <c r="A15" s="420" t="s">
        <v>19</v>
      </c>
      <c r="B15" s="364" t="s">
        <v>253</v>
      </c>
      <c r="C15" s="395" t="s">
        <v>24</v>
      </c>
      <c r="D15" s="396"/>
      <c r="E15" s="27"/>
      <c r="F15" s="178" t="e">
        <f>E15/$E$18</f>
        <v>#DIV/0!</v>
      </c>
      <c r="G15" s="177" t="e">
        <f t="shared" si="0"/>
        <v>#DIV/0!</v>
      </c>
      <c r="H15" s="27"/>
      <c r="I15" s="24" t="e">
        <f t="shared" si="1"/>
        <v>#DIV/0!</v>
      </c>
    </row>
    <row r="16" spans="1:9" ht="24.75" customHeight="1" x14ac:dyDescent="0.25">
      <c r="A16" s="420"/>
      <c r="B16" s="364"/>
      <c r="C16" s="406" t="s">
        <v>270</v>
      </c>
      <c r="D16" s="407"/>
      <c r="E16" s="27"/>
      <c r="F16" s="413" t="e">
        <f>SUM(E16:E17)/$E$18</f>
        <v>#DIV/0!</v>
      </c>
      <c r="G16" s="177" t="e">
        <f t="shared" si="0"/>
        <v>#DIV/0!</v>
      </c>
      <c r="H16" s="27"/>
      <c r="I16" s="24" t="e">
        <f t="shared" si="1"/>
        <v>#DIV/0!</v>
      </c>
    </row>
    <row r="17" spans="1:9" ht="24.95" customHeight="1" x14ac:dyDescent="0.25">
      <c r="A17" s="420"/>
      <c r="B17" s="364"/>
      <c r="C17" s="395" t="s">
        <v>25</v>
      </c>
      <c r="D17" s="396"/>
      <c r="E17" s="27"/>
      <c r="F17" s="414"/>
      <c r="G17" s="177" t="e">
        <f t="shared" si="0"/>
        <v>#DIV/0!</v>
      </c>
      <c r="H17" s="27"/>
      <c r="I17" s="24" t="e">
        <f t="shared" si="1"/>
        <v>#DIV/0!</v>
      </c>
    </row>
    <row r="18" spans="1:9" ht="24.95" customHeight="1" x14ac:dyDescent="0.25">
      <c r="A18" s="420"/>
      <c r="B18" s="364"/>
      <c r="C18" s="397" t="s">
        <v>28</v>
      </c>
      <c r="D18" s="398"/>
      <c r="E18" s="21">
        <f>SUM(E15:E17)</f>
        <v>0</v>
      </c>
      <c r="F18" s="145" t="e">
        <f>SUM(F15:F17)</f>
        <v>#DIV/0!</v>
      </c>
      <c r="G18" s="177" t="e">
        <f t="shared" si="0"/>
        <v>#DIV/0!</v>
      </c>
      <c r="H18" s="21">
        <f>SUM(H15:H17)</f>
        <v>0</v>
      </c>
      <c r="I18" s="24" t="e">
        <f t="shared" si="1"/>
        <v>#DIV/0!</v>
      </c>
    </row>
    <row r="19" spans="1:9" ht="24.95" customHeight="1" x14ac:dyDescent="0.25">
      <c r="A19" s="143" t="s">
        <v>20</v>
      </c>
      <c r="B19" s="364" t="s">
        <v>254</v>
      </c>
      <c r="C19" s="364"/>
      <c r="D19" s="364"/>
      <c r="E19" s="27"/>
      <c r="F19" s="402" t="e">
        <f t="shared" ref="F19:F26" si="2">E19/$E$26</f>
        <v>#DIV/0!</v>
      </c>
      <c r="G19" s="403"/>
      <c r="H19" s="27"/>
      <c r="I19" s="24" t="e">
        <f t="shared" si="1"/>
        <v>#DIV/0!</v>
      </c>
    </row>
    <row r="20" spans="1:9" ht="24.95" customHeight="1" x14ac:dyDescent="0.25">
      <c r="A20" s="143" t="s">
        <v>21</v>
      </c>
      <c r="B20" s="364" t="s">
        <v>255</v>
      </c>
      <c r="C20" s="364"/>
      <c r="D20" s="364"/>
      <c r="E20" s="27"/>
      <c r="F20" s="402" t="e">
        <f t="shared" si="2"/>
        <v>#DIV/0!</v>
      </c>
      <c r="G20" s="403"/>
      <c r="H20" s="27"/>
      <c r="I20" s="24" t="e">
        <f t="shared" si="1"/>
        <v>#DIV/0!</v>
      </c>
    </row>
    <row r="21" spans="1:9" ht="24.95" customHeight="1" x14ac:dyDescent="0.25">
      <c r="A21" s="420" t="s">
        <v>23</v>
      </c>
      <c r="B21" s="364" t="s">
        <v>26</v>
      </c>
      <c r="C21" s="395" t="s">
        <v>256</v>
      </c>
      <c r="D21" s="396"/>
      <c r="E21" s="27"/>
      <c r="F21" s="402" t="e">
        <f t="shared" si="2"/>
        <v>#DIV/0!</v>
      </c>
      <c r="G21" s="403"/>
      <c r="H21" s="27"/>
      <c r="I21" s="24" t="e">
        <f t="shared" si="1"/>
        <v>#DIV/0!</v>
      </c>
    </row>
    <row r="22" spans="1:9" ht="24.95" customHeight="1" x14ac:dyDescent="0.25">
      <c r="A22" s="420"/>
      <c r="B22" s="364"/>
      <c r="C22" s="395" t="s">
        <v>257</v>
      </c>
      <c r="D22" s="396"/>
      <c r="E22" s="27"/>
      <c r="F22" s="402" t="e">
        <f t="shared" si="2"/>
        <v>#DIV/0!</v>
      </c>
      <c r="G22" s="403"/>
      <c r="H22" s="27"/>
      <c r="I22" s="24" t="e">
        <f t="shared" si="1"/>
        <v>#DIV/0!</v>
      </c>
    </row>
    <row r="23" spans="1:9" ht="24.95" customHeight="1" x14ac:dyDescent="0.25">
      <c r="A23" s="420"/>
      <c r="B23" s="364"/>
      <c r="C23" s="395" t="s">
        <v>313</v>
      </c>
      <c r="D23" s="396"/>
      <c r="E23" s="27"/>
      <c r="F23" s="402" t="e">
        <f t="shared" si="2"/>
        <v>#DIV/0!</v>
      </c>
      <c r="G23" s="403"/>
      <c r="H23" s="27"/>
      <c r="I23" s="24" t="e">
        <f t="shared" si="1"/>
        <v>#DIV/0!</v>
      </c>
    </row>
    <row r="24" spans="1:9" ht="24.95" customHeight="1" x14ac:dyDescent="0.25">
      <c r="A24" s="420"/>
      <c r="B24" s="364"/>
      <c r="C24" s="397" t="s">
        <v>28</v>
      </c>
      <c r="D24" s="398"/>
      <c r="E24" s="21">
        <f>SUM(E21:E23)</f>
        <v>0</v>
      </c>
      <c r="F24" s="402" t="e">
        <f t="shared" si="2"/>
        <v>#DIV/0!</v>
      </c>
      <c r="G24" s="403"/>
      <c r="H24" s="21">
        <f>SUM(H21:H23)</f>
        <v>0</v>
      </c>
      <c r="I24" s="24" t="e">
        <f t="shared" si="1"/>
        <v>#DIV/0!</v>
      </c>
    </row>
    <row r="25" spans="1:9" ht="24.95" customHeight="1" x14ac:dyDescent="0.25">
      <c r="A25" s="143" t="s">
        <v>27</v>
      </c>
      <c r="B25" s="415" t="s">
        <v>314</v>
      </c>
      <c r="C25" s="416"/>
      <c r="D25" s="416"/>
      <c r="E25" s="27"/>
      <c r="F25" s="402" t="e">
        <f t="shared" si="2"/>
        <v>#DIV/0!</v>
      </c>
      <c r="G25" s="403"/>
      <c r="H25" s="27"/>
      <c r="I25" s="24" t="e">
        <f t="shared" si="1"/>
        <v>#DIV/0!</v>
      </c>
    </row>
    <row r="26" spans="1:9" ht="24.95" customHeight="1" thickBot="1" x14ac:dyDescent="0.3">
      <c r="A26" s="366" t="s">
        <v>29</v>
      </c>
      <c r="B26" s="399"/>
      <c r="C26" s="399"/>
      <c r="D26" s="399"/>
      <c r="E26" s="26">
        <f>SUM(E14,E18:E20,E24:E25)</f>
        <v>0</v>
      </c>
      <c r="F26" s="404" t="e">
        <f t="shared" si="2"/>
        <v>#DIV/0!</v>
      </c>
      <c r="G26" s="405"/>
      <c r="H26" s="26">
        <f>SUM(H14,H18:H20,H24:H25)</f>
        <v>0</v>
      </c>
      <c r="I26" s="25" t="e">
        <f t="shared" si="1"/>
        <v>#DIV/0!</v>
      </c>
    </row>
    <row r="27" spans="1:9" ht="20.25" customHeight="1" thickTop="1" x14ac:dyDescent="0.25"/>
    <row r="28" spans="1:9" ht="25.15" customHeight="1" x14ac:dyDescent="0.25">
      <c r="A28" s="338" t="s">
        <v>11</v>
      </c>
      <c r="B28" s="400"/>
      <c r="C28" s="400"/>
      <c r="D28" s="400"/>
      <c r="E28" s="400"/>
      <c r="F28" s="400"/>
      <c r="G28" s="400"/>
      <c r="H28" s="400"/>
      <c r="I28" s="401"/>
    </row>
    <row r="29" spans="1:9" ht="34.5" customHeight="1" x14ac:dyDescent="0.25">
      <c r="A29" s="104" t="s">
        <v>5</v>
      </c>
      <c r="B29" s="392" t="s">
        <v>227</v>
      </c>
      <c r="C29" s="392"/>
      <c r="D29" s="393"/>
      <c r="E29" s="393"/>
      <c r="F29" s="393"/>
      <c r="G29" s="393"/>
      <c r="H29" s="393"/>
      <c r="I29" s="394"/>
    </row>
    <row r="30" spans="1:9" s="54" customFormat="1" ht="15.75" customHeight="1" x14ac:dyDescent="0.25">
      <c r="A30" s="104"/>
      <c r="B30" s="392" t="s">
        <v>219</v>
      </c>
      <c r="C30" s="392"/>
      <c r="D30" s="393"/>
      <c r="E30" s="393"/>
      <c r="F30" s="393"/>
      <c r="G30" s="393"/>
      <c r="H30" s="393"/>
      <c r="I30" s="394"/>
    </row>
    <row r="31" spans="1:9" s="54" customFormat="1" ht="34.5" customHeight="1" x14ac:dyDescent="0.25">
      <c r="A31" s="104"/>
      <c r="B31" s="392" t="s">
        <v>290</v>
      </c>
      <c r="C31" s="392"/>
      <c r="D31" s="393"/>
      <c r="E31" s="393"/>
      <c r="F31" s="393"/>
      <c r="G31" s="393"/>
      <c r="H31" s="393"/>
      <c r="I31" s="394"/>
    </row>
    <row r="32" spans="1:9" s="54" customFormat="1" ht="34.5" customHeight="1" x14ac:dyDescent="0.25">
      <c r="A32" s="104"/>
      <c r="B32" s="392" t="s">
        <v>220</v>
      </c>
      <c r="C32" s="392"/>
      <c r="D32" s="393"/>
      <c r="E32" s="393"/>
      <c r="F32" s="393"/>
      <c r="G32" s="393"/>
      <c r="H32" s="393"/>
      <c r="I32" s="394"/>
    </row>
    <row r="33" spans="1:9" s="54" customFormat="1" x14ac:dyDescent="0.25">
      <c r="A33" s="104"/>
      <c r="B33" s="392" t="s">
        <v>230</v>
      </c>
      <c r="C33" s="392"/>
      <c r="D33" s="393"/>
      <c r="E33" s="393"/>
      <c r="F33" s="393"/>
      <c r="G33" s="393"/>
      <c r="H33" s="393"/>
      <c r="I33" s="394"/>
    </row>
    <row r="34" spans="1:9" ht="15.75" customHeight="1" x14ac:dyDescent="0.25">
      <c r="A34" s="104" t="s">
        <v>72</v>
      </c>
      <c r="B34" s="392" t="s">
        <v>77</v>
      </c>
      <c r="C34" s="392"/>
      <c r="D34" s="393"/>
      <c r="E34" s="393"/>
      <c r="F34" s="393"/>
      <c r="G34" s="393"/>
      <c r="H34" s="393"/>
      <c r="I34" s="394"/>
    </row>
    <row r="35" spans="1:9" ht="15.75" customHeight="1" x14ac:dyDescent="0.25">
      <c r="A35" s="104"/>
      <c r="B35" s="392" t="s">
        <v>224</v>
      </c>
      <c r="C35" s="392"/>
      <c r="D35" s="393"/>
      <c r="E35" s="393"/>
      <c r="F35" s="393"/>
      <c r="G35" s="393"/>
      <c r="H35" s="393"/>
      <c r="I35" s="394"/>
    </row>
    <row r="36" spans="1:9" ht="15.75" customHeight="1" x14ac:dyDescent="0.25">
      <c r="A36" s="104"/>
      <c r="B36" s="392" t="s">
        <v>223</v>
      </c>
      <c r="C36" s="392"/>
      <c r="D36" s="393"/>
      <c r="E36" s="393"/>
      <c r="F36" s="393"/>
      <c r="G36" s="393"/>
      <c r="H36" s="393"/>
      <c r="I36" s="394"/>
    </row>
    <row r="37" spans="1:9" ht="34.5" customHeight="1" x14ac:dyDescent="0.25">
      <c r="A37" s="104"/>
      <c r="B37" s="392" t="s">
        <v>226</v>
      </c>
      <c r="C37" s="392"/>
      <c r="D37" s="393"/>
      <c r="E37" s="393"/>
      <c r="F37" s="393"/>
      <c r="G37" s="393"/>
      <c r="H37" s="393"/>
      <c r="I37" s="394"/>
    </row>
    <row r="38" spans="1:9" ht="15.75" customHeight="1" x14ac:dyDescent="0.25">
      <c r="A38" s="104"/>
      <c r="B38" s="392" t="s">
        <v>225</v>
      </c>
      <c r="C38" s="392"/>
      <c r="D38" s="393"/>
      <c r="E38" s="393"/>
      <c r="F38" s="393"/>
      <c r="G38" s="393"/>
      <c r="H38" s="393"/>
      <c r="I38" s="394"/>
    </row>
    <row r="39" spans="1:9" ht="35.25" customHeight="1" x14ac:dyDescent="0.25">
      <c r="A39" s="104" t="s">
        <v>73</v>
      </c>
      <c r="B39" s="392" t="s">
        <v>315</v>
      </c>
      <c r="C39" s="392"/>
      <c r="D39" s="393"/>
      <c r="E39" s="393"/>
      <c r="F39" s="393"/>
      <c r="G39" s="393"/>
      <c r="H39" s="393"/>
      <c r="I39" s="394"/>
    </row>
    <row r="40" spans="1:9" ht="63.75" customHeight="1" x14ac:dyDescent="0.25">
      <c r="A40" s="104" t="s">
        <v>74</v>
      </c>
      <c r="B40" s="392" t="s">
        <v>312</v>
      </c>
      <c r="C40" s="392"/>
      <c r="D40" s="393"/>
      <c r="E40" s="393"/>
      <c r="F40" s="393"/>
      <c r="G40" s="393"/>
      <c r="H40" s="393"/>
      <c r="I40" s="394"/>
    </row>
    <row r="41" spans="1:9" s="180" customFormat="1" ht="35.25" customHeight="1" x14ac:dyDescent="0.25">
      <c r="A41" s="179" t="s">
        <v>75</v>
      </c>
      <c r="B41" s="423" t="s">
        <v>307</v>
      </c>
      <c r="C41" s="423"/>
      <c r="D41" s="424"/>
      <c r="E41" s="424"/>
      <c r="F41" s="424"/>
      <c r="G41" s="424"/>
      <c r="H41" s="424"/>
      <c r="I41" s="425"/>
    </row>
    <row r="42" spans="1:9" s="180" customFormat="1" ht="16.5" customHeight="1" x14ac:dyDescent="0.25">
      <c r="A42" s="181" t="s">
        <v>163</v>
      </c>
      <c r="B42" s="423" t="s">
        <v>193</v>
      </c>
      <c r="C42" s="423"/>
      <c r="D42" s="424"/>
      <c r="E42" s="424"/>
      <c r="F42" s="424"/>
      <c r="G42" s="424"/>
      <c r="H42" s="424"/>
      <c r="I42" s="425"/>
    </row>
    <row r="43" spans="1:9" s="180" customFormat="1" ht="16.5" customHeight="1" x14ac:dyDescent="0.25">
      <c r="A43" s="182" t="s">
        <v>76</v>
      </c>
      <c r="B43" s="423" t="s">
        <v>229</v>
      </c>
      <c r="C43" s="423"/>
      <c r="D43" s="424"/>
      <c r="E43" s="424"/>
      <c r="F43" s="424"/>
      <c r="G43" s="424"/>
      <c r="H43" s="424"/>
      <c r="I43" s="425"/>
    </row>
  </sheetData>
  <mergeCells count="59">
    <mergeCell ref="B34:I34"/>
    <mergeCell ref="B39:I39"/>
    <mergeCell ref="B40:I40"/>
    <mergeCell ref="B42:I42"/>
    <mergeCell ref="B41:I41"/>
    <mergeCell ref="B43:I43"/>
    <mergeCell ref="B35:I35"/>
    <mergeCell ref="B36:I36"/>
    <mergeCell ref="B38:I38"/>
    <mergeCell ref="B37:I37"/>
    <mergeCell ref="E3:I3"/>
    <mergeCell ref="B25:D25"/>
    <mergeCell ref="A1:I1"/>
    <mergeCell ref="A3:D5"/>
    <mergeCell ref="B19:D19"/>
    <mergeCell ref="A15:A18"/>
    <mergeCell ref="B15:B18"/>
    <mergeCell ref="A6:A14"/>
    <mergeCell ref="B6:B14"/>
    <mergeCell ref="A21:A24"/>
    <mergeCell ref="B21:B24"/>
    <mergeCell ref="B20:D20"/>
    <mergeCell ref="H4:I4"/>
    <mergeCell ref="C8:D8"/>
    <mergeCell ref="C9:D9"/>
    <mergeCell ref="C10:D10"/>
    <mergeCell ref="F19:G19"/>
    <mergeCell ref="F20:G20"/>
    <mergeCell ref="F16:F17"/>
    <mergeCell ref="F23:G23"/>
    <mergeCell ref="F24:G24"/>
    <mergeCell ref="C15:D15"/>
    <mergeCell ref="C16:D16"/>
    <mergeCell ref="C17:D17"/>
    <mergeCell ref="C18:D18"/>
    <mergeCell ref="E4:G4"/>
    <mergeCell ref="F5:G5"/>
    <mergeCell ref="F6:F7"/>
    <mergeCell ref="F8:F13"/>
    <mergeCell ref="C11:D11"/>
    <mergeCell ref="C12:D12"/>
    <mergeCell ref="C13:D13"/>
    <mergeCell ref="C6:C7"/>
    <mergeCell ref="C14:D14"/>
    <mergeCell ref="B33:I33"/>
    <mergeCell ref="C21:D21"/>
    <mergeCell ref="C22:D22"/>
    <mergeCell ref="C23:D23"/>
    <mergeCell ref="C24:D24"/>
    <mergeCell ref="B30:I30"/>
    <mergeCell ref="A26:D26"/>
    <mergeCell ref="A28:I28"/>
    <mergeCell ref="B29:I29"/>
    <mergeCell ref="B31:I31"/>
    <mergeCell ref="F21:G21"/>
    <mergeCell ref="F22:G22"/>
    <mergeCell ref="B32:I32"/>
    <mergeCell ref="F26:G26"/>
    <mergeCell ref="F25:G25"/>
  </mergeCells>
  <phoneticPr fontId="2" type="noConversion"/>
  <printOptions horizontalCentered="1"/>
  <pageMargins left="0.39370078740157483" right="0.39370078740157483" top="0.39370078740157483" bottom="0.39370078740157483" header="0" footer="0"/>
  <pageSetup paperSize="9" fitToHeight="2" orientation="landscape" verticalDpi="4294967293" r:id="rId1"/>
  <headerFooter>
    <oddHeader>&amp;C&amp;"微軟正黑體,粗體"&amp;16 &amp;F</oddHeader>
    <oddFooter>&amp;A</oddFooter>
  </headerFooter>
  <rowBreaks count="1" manualBreakCount="1">
    <brk id="22" max="6"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I12"/>
  <sheetViews>
    <sheetView zoomScale="80" zoomScaleNormal="80" workbookViewId="0">
      <selection activeCell="B11" sqref="B11:I11"/>
    </sheetView>
  </sheetViews>
  <sheetFormatPr defaultColWidth="8.75" defaultRowHeight="15.75" x14ac:dyDescent="0.25"/>
  <cols>
    <col min="1" max="2" width="5.625" style="36" customWidth="1"/>
    <col min="3" max="3" width="43" style="36" bestFit="1" customWidth="1"/>
    <col min="4" max="4" width="17" style="36" bestFit="1" customWidth="1"/>
    <col min="5" max="5" width="38.625" style="36" customWidth="1"/>
    <col min="6" max="9" width="18.625" style="36" customWidth="1"/>
    <col min="10" max="16384" width="8.75" style="36"/>
  </cols>
  <sheetData>
    <row r="1" spans="1:9" s="158" customFormat="1" ht="35.25" customHeight="1" x14ac:dyDescent="0.25">
      <c r="A1" s="436" t="s">
        <v>292</v>
      </c>
      <c r="B1" s="437"/>
      <c r="C1" s="437"/>
      <c r="D1" s="437"/>
      <c r="E1" s="437"/>
      <c r="F1" s="437"/>
      <c r="G1" s="437"/>
      <c r="H1" s="437"/>
      <c r="I1" s="437"/>
    </row>
    <row r="2" spans="1:9" ht="15" customHeight="1" thickBot="1" x14ac:dyDescent="0.3"/>
    <row r="3" spans="1:9" ht="25.15" customHeight="1" thickTop="1" x14ac:dyDescent="0.25">
      <c r="A3" s="427" t="s">
        <v>14</v>
      </c>
      <c r="B3" s="428"/>
      <c r="C3" s="443" t="s">
        <v>16</v>
      </c>
      <c r="D3" s="443" t="s">
        <v>272</v>
      </c>
      <c r="E3" s="443" t="s">
        <v>15</v>
      </c>
      <c r="F3" s="442" t="s">
        <v>308</v>
      </c>
      <c r="G3" s="442"/>
      <c r="H3" s="443" t="s">
        <v>274</v>
      </c>
      <c r="I3" s="445" t="s">
        <v>156</v>
      </c>
    </row>
    <row r="4" spans="1:9" ht="25.15" customHeight="1" x14ac:dyDescent="0.25">
      <c r="A4" s="429"/>
      <c r="B4" s="430"/>
      <c r="C4" s="444"/>
      <c r="D4" s="444"/>
      <c r="E4" s="444"/>
      <c r="F4" s="169" t="s">
        <v>273</v>
      </c>
      <c r="G4" s="168" t="s">
        <v>190</v>
      </c>
      <c r="H4" s="444"/>
      <c r="I4" s="446"/>
    </row>
    <row r="5" spans="1:9" ht="25.15" customHeight="1" x14ac:dyDescent="0.25">
      <c r="A5" s="438">
        <v>113</v>
      </c>
      <c r="B5" s="439"/>
      <c r="C5" s="116" t="s">
        <v>194</v>
      </c>
      <c r="D5" s="116"/>
      <c r="E5" s="159"/>
      <c r="F5" s="160"/>
      <c r="G5" s="170" t="e">
        <f>F5/附表3!$B$8</f>
        <v>#DIV/0!</v>
      </c>
      <c r="H5" s="161"/>
      <c r="I5" s="172">
        <f>F5+H5</f>
        <v>0</v>
      </c>
    </row>
    <row r="6" spans="1:9" ht="25.15" customHeight="1" x14ac:dyDescent="0.25">
      <c r="A6" s="438">
        <v>114</v>
      </c>
      <c r="B6" s="439"/>
      <c r="C6" s="159" t="s">
        <v>291</v>
      </c>
      <c r="D6" s="159"/>
      <c r="E6" s="159"/>
      <c r="F6" s="160"/>
      <c r="G6" s="170" t="e">
        <f>F6/附表3!$B$9</f>
        <v>#DIV/0!</v>
      </c>
      <c r="H6" s="161"/>
      <c r="I6" s="172">
        <f t="shared" ref="I6:I7" si="0">F6+H6</f>
        <v>0</v>
      </c>
    </row>
    <row r="7" spans="1:9" ht="25.15" customHeight="1" thickBot="1" x14ac:dyDescent="0.3">
      <c r="A7" s="440">
        <v>115</v>
      </c>
      <c r="B7" s="441"/>
      <c r="C7" s="162" t="s">
        <v>291</v>
      </c>
      <c r="D7" s="162"/>
      <c r="E7" s="162"/>
      <c r="F7" s="163"/>
      <c r="G7" s="171" t="e">
        <f>F7/附表6!$C$8</f>
        <v>#DIV/0!</v>
      </c>
      <c r="H7" s="164"/>
      <c r="I7" s="173">
        <f t="shared" si="0"/>
        <v>0</v>
      </c>
    </row>
    <row r="8" spans="1:9" ht="30" customHeight="1" thickTop="1" x14ac:dyDescent="0.25"/>
    <row r="9" spans="1:9" ht="25.15" customHeight="1" x14ac:dyDescent="0.25">
      <c r="A9" s="431" t="s">
        <v>11</v>
      </c>
      <c r="B9" s="432"/>
      <c r="C9" s="432"/>
      <c r="D9" s="432"/>
      <c r="E9" s="432"/>
      <c r="F9" s="432"/>
      <c r="G9" s="432"/>
      <c r="H9" s="432"/>
      <c r="I9" s="433"/>
    </row>
    <row r="10" spans="1:9" ht="34.5" customHeight="1" x14ac:dyDescent="0.25">
      <c r="A10" s="165" t="s">
        <v>271</v>
      </c>
      <c r="B10" s="434" t="s">
        <v>221</v>
      </c>
      <c r="C10" s="434"/>
      <c r="D10" s="434"/>
      <c r="E10" s="434"/>
      <c r="F10" s="434"/>
      <c r="G10" s="434"/>
      <c r="H10" s="434"/>
      <c r="I10" s="435"/>
    </row>
    <row r="11" spans="1:9" ht="35.25" customHeight="1" x14ac:dyDescent="0.25">
      <c r="A11" s="165" t="s">
        <v>40</v>
      </c>
      <c r="B11" s="434" t="s">
        <v>320</v>
      </c>
      <c r="C11" s="434"/>
      <c r="D11" s="434"/>
      <c r="E11" s="434"/>
      <c r="F11" s="434"/>
      <c r="G11" s="434"/>
      <c r="H11" s="434"/>
      <c r="I11" s="435"/>
    </row>
    <row r="12" spans="1:9" x14ac:dyDescent="0.25">
      <c r="A12" s="165" t="s">
        <v>41</v>
      </c>
      <c r="B12" s="426" t="s">
        <v>228</v>
      </c>
      <c r="C12" s="426"/>
      <c r="D12" s="426"/>
      <c r="E12" s="426"/>
      <c r="F12" s="426"/>
      <c r="G12" s="426"/>
      <c r="H12" s="426"/>
      <c r="I12" s="426"/>
    </row>
  </sheetData>
  <mergeCells count="15">
    <mergeCell ref="B12:I12"/>
    <mergeCell ref="A3:B4"/>
    <mergeCell ref="A9:I9"/>
    <mergeCell ref="B10:I10"/>
    <mergeCell ref="A1:I1"/>
    <mergeCell ref="A5:B5"/>
    <mergeCell ref="A6:B6"/>
    <mergeCell ref="A7:B7"/>
    <mergeCell ref="F3:G3"/>
    <mergeCell ref="C3:C4"/>
    <mergeCell ref="E3:E4"/>
    <mergeCell ref="D3:D4"/>
    <mergeCell ref="H3:H4"/>
    <mergeCell ref="I3:I4"/>
    <mergeCell ref="B11:I11"/>
  </mergeCells>
  <phoneticPr fontId="2" type="noConversion"/>
  <printOptions horizontalCentered="1"/>
  <pageMargins left="0.39370078740157483" right="0.39370078740157483" top="0.39370078740157483" bottom="0.39370078740157483" header="0" footer="0"/>
  <pageSetup paperSize="9" orientation="landscape" verticalDpi="4294967293" r:id="rId1"/>
  <headerFooter>
    <oddHeader>&amp;C&amp;"微軟正黑體,粗體"&amp;16 &amp;F</oddHeader>
    <oddFooter>&amp;A</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C8"/>
  <sheetViews>
    <sheetView zoomScale="80" zoomScaleNormal="80" workbookViewId="0">
      <selection activeCell="A4" sqref="A4:C4"/>
    </sheetView>
  </sheetViews>
  <sheetFormatPr defaultColWidth="8.75" defaultRowHeight="15.75" x14ac:dyDescent="0.25"/>
  <cols>
    <col min="1" max="1" width="34.5" style="53" customWidth="1"/>
    <col min="2" max="2" width="76.875" style="53" customWidth="1"/>
    <col min="3" max="3" width="20" style="53" customWidth="1"/>
    <col min="4" max="16384" width="8.75" style="53"/>
  </cols>
  <sheetData>
    <row r="1" spans="1:3" s="17" customFormat="1" ht="35.25" customHeight="1" x14ac:dyDescent="0.25">
      <c r="A1" s="315" t="s">
        <v>293</v>
      </c>
      <c r="B1" s="368"/>
      <c r="C1" s="368"/>
    </row>
    <row r="2" spans="1:3" ht="15" customHeight="1" thickBot="1" x14ac:dyDescent="0.3"/>
    <row r="3" spans="1:3" s="80" customFormat="1" ht="25.15" customHeight="1" thickTop="1" x14ac:dyDescent="0.25">
      <c r="A3" s="83" t="s">
        <v>130</v>
      </c>
      <c r="B3" s="84" t="s">
        <v>131</v>
      </c>
      <c r="C3" s="85" t="s">
        <v>132</v>
      </c>
    </row>
    <row r="4" spans="1:3" s="80" customFormat="1" ht="33.75" customHeight="1" thickBot="1" x14ac:dyDescent="0.3">
      <c r="A4" s="452" t="s">
        <v>237</v>
      </c>
      <c r="B4" s="453"/>
      <c r="C4" s="454"/>
    </row>
    <row r="5" spans="1:3" s="80" customFormat="1" ht="25.15" customHeight="1" thickTop="1" x14ac:dyDescent="0.25">
      <c r="A5" s="82"/>
      <c r="B5" s="82"/>
      <c r="C5" s="81"/>
    </row>
    <row r="6" spans="1:3" s="80" customFormat="1" x14ac:dyDescent="0.25">
      <c r="A6" s="447" t="s">
        <v>11</v>
      </c>
      <c r="B6" s="448"/>
      <c r="C6" s="449"/>
    </row>
    <row r="7" spans="1:3" ht="16.5" customHeight="1" x14ac:dyDescent="0.25">
      <c r="A7" s="450" t="s">
        <v>319</v>
      </c>
      <c r="B7" s="451"/>
      <c r="C7" s="103"/>
    </row>
    <row r="8" spans="1:3" ht="25.15" customHeight="1" x14ac:dyDescent="0.25"/>
  </sheetData>
  <mergeCells count="4">
    <mergeCell ref="A1:C1"/>
    <mergeCell ref="A6:C6"/>
    <mergeCell ref="A7:B7"/>
    <mergeCell ref="A4:C4"/>
  </mergeCells>
  <phoneticPr fontId="2" type="noConversion"/>
  <printOptions horizontalCentered="1"/>
  <pageMargins left="0.39370078740157483" right="0.39370078740157483" top="0.39370078740157483" bottom="0.39370078740157483" header="0" footer="0"/>
  <pageSetup paperSize="9" orientation="landscape" verticalDpi="4294967293" r:id="rId1"/>
  <headerFooter>
    <oddHeader>&amp;C&amp;"微軟正黑體,粗體"&amp;16 &amp;F</oddHeader>
    <oddFooter>&amp;A</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L21"/>
  <sheetViews>
    <sheetView zoomScale="80" zoomScaleNormal="80" workbookViewId="0">
      <selection activeCell="K3" sqref="K3"/>
    </sheetView>
  </sheetViews>
  <sheetFormatPr defaultColWidth="8.75" defaultRowHeight="15.75" x14ac:dyDescent="0.25"/>
  <cols>
    <col min="1" max="1" width="16" style="53" customWidth="1"/>
    <col min="2" max="2" width="10.5" style="12" customWidth="1"/>
    <col min="3" max="3" width="14" style="12" customWidth="1"/>
    <col min="4" max="4" width="14.75" style="12" customWidth="1"/>
    <col min="5" max="6" width="6.625" style="12" customWidth="1"/>
    <col min="7" max="7" width="6.75" style="12" customWidth="1"/>
    <col min="8" max="8" width="11.625" style="12" customWidth="1"/>
    <col min="9" max="9" width="12.625" style="12" customWidth="1"/>
    <col min="10" max="10" width="10.625" style="12" customWidth="1"/>
    <col min="11" max="11" width="17.375" style="12" customWidth="1"/>
    <col min="12" max="12" width="6.625" style="12" customWidth="1"/>
    <col min="13" max="16384" width="8.75" style="12"/>
  </cols>
  <sheetData>
    <row r="1" spans="1:12" ht="35.25" customHeight="1" x14ac:dyDescent="0.25">
      <c r="A1" s="456" t="s">
        <v>294</v>
      </c>
      <c r="B1" s="456"/>
      <c r="C1" s="456"/>
      <c r="D1" s="456"/>
      <c r="E1" s="456"/>
      <c r="F1" s="456"/>
      <c r="G1" s="456"/>
      <c r="H1" s="456"/>
      <c r="I1" s="456"/>
      <c r="J1" s="456"/>
      <c r="K1" s="115"/>
      <c r="L1" s="115"/>
    </row>
    <row r="2" spans="1:12" ht="15" customHeight="1" thickBot="1" x14ac:dyDescent="0.3"/>
    <row r="3" spans="1:12" ht="60" customHeight="1" thickTop="1" x14ac:dyDescent="0.25">
      <c r="A3" s="119" t="s">
        <v>258</v>
      </c>
      <c r="B3" s="120" t="s">
        <v>259</v>
      </c>
      <c r="C3" s="86" t="s">
        <v>30</v>
      </c>
      <c r="D3" s="86" t="s">
        <v>31</v>
      </c>
      <c r="E3" s="86" t="s">
        <v>32</v>
      </c>
      <c r="F3" s="86" t="s">
        <v>33</v>
      </c>
      <c r="G3" s="127" t="s">
        <v>34</v>
      </c>
      <c r="H3" s="86" t="s">
        <v>35</v>
      </c>
      <c r="I3" s="86" t="s">
        <v>36</v>
      </c>
      <c r="J3" s="86" t="s">
        <v>37</v>
      </c>
      <c r="K3" s="87" t="s">
        <v>317</v>
      </c>
      <c r="L3" s="88" t="s">
        <v>38</v>
      </c>
    </row>
    <row r="4" spans="1:12" x14ac:dyDescent="0.25">
      <c r="A4" s="129"/>
      <c r="B4" s="117"/>
      <c r="C4" s="30"/>
      <c r="D4" s="30"/>
      <c r="E4" s="30"/>
      <c r="F4" s="30"/>
      <c r="G4" s="32"/>
      <c r="H4" s="33">
        <f>E4*G4</f>
        <v>0</v>
      </c>
      <c r="I4" s="30"/>
      <c r="J4" s="30"/>
      <c r="K4" s="30"/>
      <c r="L4" s="31"/>
    </row>
    <row r="5" spans="1:12" x14ac:dyDescent="0.25">
      <c r="A5" s="129"/>
      <c r="B5" s="117"/>
      <c r="C5" s="30"/>
      <c r="D5" s="30"/>
      <c r="E5" s="30"/>
      <c r="F5" s="30"/>
      <c r="G5" s="32"/>
      <c r="H5" s="33">
        <f t="shared" ref="H5:H16" si="0">E5*G5</f>
        <v>0</v>
      </c>
      <c r="I5" s="30"/>
      <c r="J5" s="30"/>
      <c r="K5" s="30"/>
      <c r="L5" s="31"/>
    </row>
    <row r="6" spans="1:12" x14ac:dyDescent="0.25">
      <c r="A6" s="29"/>
      <c r="B6" s="117"/>
      <c r="C6" s="30"/>
      <c r="D6" s="30"/>
      <c r="E6" s="30"/>
      <c r="F6" s="30"/>
      <c r="G6" s="32"/>
      <c r="H6" s="33">
        <f t="shared" si="0"/>
        <v>0</v>
      </c>
      <c r="I6" s="30"/>
      <c r="J6" s="30"/>
      <c r="K6" s="30"/>
      <c r="L6" s="31"/>
    </row>
    <row r="7" spans="1:12" x14ac:dyDescent="0.25">
      <c r="A7" s="29"/>
      <c r="B7" s="117"/>
      <c r="C7" s="30"/>
      <c r="D7" s="30"/>
      <c r="E7" s="30"/>
      <c r="F7" s="30"/>
      <c r="G7" s="32"/>
      <c r="H7" s="33">
        <f t="shared" si="0"/>
        <v>0</v>
      </c>
      <c r="I7" s="30"/>
      <c r="J7" s="30"/>
      <c r="K7" s="30"/>
      <c r="L7" s="31"/>
    </row>
    <row r="8" spans="1:12" x14ac:dyDescent="0.25">
      <c r="A8" s="29"/>
      <c r="B8" s="117"/>
      <c r="C8" s="30"/>
      <c r="D8" s="30"/>
      <c r="E8" s="30"/>
      <c r="F8" s="30"/>
      <c r="G8" s="32"/>
      <c r="H8" s="33">
        <f t="shared" si="0"/>
        <v>0</v>
      </c>
      <c r="I8" s="30"/>
      <c r="J8" s="30"/>
      <c r="K8" s="30"/>
      <c r="L8" s="31"/>
    </row>
    <row r="9" spans="1:12" x14ac:dyDescent="0.25">
      <c r="A9" s="29"/>
      <c r="B9" s="117"/>
      <c r="C9" s="30"/>
      <c r="D9" s="30"/>
      <c r="E9" s="30"/>
      <c r="F9" s="30"/>
      <c r="G9" s="32"/>
      <c r="H9" s="33">
        <f t="shared" si="0"/>
        <v>0</v>
      </c>
      <c r="I9" s="30"/>
      <c r="J9" s="30"/>
      <c r="K9" s="30"/>
      <c r="L9" s="31"/>
    </row>
    <row r="10" spans="1:12" x14ac:dyDescent="0.25">
      <c r="A10" s="29"/>
      <c r="B10" s="117"/>
      <c r="C10" s="30"/>
      <c r="D10" s="30"/>
      <c r="E10" s="30"/>
      <c r="F10" s="30"/>
      <c r="G10" s="32"/>
      <c r="H10" s="33">
        <f t="shared" si="0"/>
        <v>0</v>
      </c>
      <c r="I10" s="30"/>
      <c r="J10" s="30"/>
      <c r="K10" s="30"/>
      <c r="L10" s="31"/>
    </row>
    <row r="11" spans="1:12" x14ac:dyDescent="0.25">
      <c r="A11" s="29"/>
      <c r="B11" s="117"/>
      <c r="C11" s="30"/>
      <c r="D11" s="30"/>
      <c r="E11" s="30"/>
      <c r="F11" s="30"/>
      <c r="G11" s="32"/>
      <c r="H11" s="33">
        <f t="shared" si="0"/>
        <v>0</v>
      </c>
      <c r="I11" s="30"/>
      <c r="J11" s="30"/>
      <c r="K11" s="30"/>
      <c r="L11" s="31"/>
    </row>
    <row r="12" spans="1:12" x14ac:dyDescent="0.25">
      <c r="A12" s="29"/>
      <c r="B12" s="117"/>
      <c r="C12" s="30"/>
      <c r="D12" s="30"/>
      <c r="E12" s="30"/>
      <c r="F12" s="30"/>
      <c r="G12" s="32"/>
      <c r="H12" s="33">
        <f t="shared" si="0"/>
        <v>0</v>
      </c>
      <c r="I12" s="30"/>
      <c r="J12" s="30"/>
      <c r="K12" s="30"/>
      <c r="L12" s="31"/>
    </row>
    <row r="13" spans="1:12" x14ac:dyDescent="0.25">
      <c r="A13" s="29"/>
      <c r="B13" s="117"/>
      <c r="C13" s="30"/>
      <c r="D13" s="30"/>
      <c r="E13" s="30"/>
      <c r="F13" s="30"/>
      <c r="G13" s="32"/>
      <c r="H13" s="33">
        <f t="shared" si="0"/>
        <v>0</v>
      </c>
      <c r="I13" s="30"/>
      <c r="J13" s="30"/>
      <c r="K13" s="30"/>
      <c r="L13" s="31"/>
    </row>
    <row r="14" spans="1:12" x14ac:dyDescent="0.25">
      <c r="A14" s="29"/>
      <c r="B14" s="117"/>
      <c r="C14" s="30"/>
      <c r="D14" s="30"/>
      <c r="E14" s="30"/>
      <c r="F14" s="30"/>
      <c r="G14" s="32"/>
      <c r="H14" s="33">
        <f t="shared" si="0"/>
        <v>0</v>
      </c>
      <c r="I14" s="30"/>
      <c r="J14" s="30"/>
      <c r="K14" s="30"/>
      <c r="L14" s="31"/>
    </row>
    <row r="15" spans="1:12" x14ac:dyDescent="0.25">
      <c r="A15" s="29"/>
      <c r="B15" s="117"/>
      <c r="C15" s="30"/>
      <c r="D15" s="30"/>
      <c r="E15" s="30"/>
      <c r="F15" s="30"/>
      <c r="G15" s="32"/>
      <c r="H15" s="33">
        <f t="shared" si="0"/>
        <v>0</v>
      </c>
      <c r="I15" s="30"/>
      <c r="J15" s="30"/>
      <c r="K15" s="30"/>
      <c r="L15" s="31"/>
    </row>
    <row r="16" spans="1:12" x14ac:dyDescent="0.25">
      <c r="A16" s="29"/>
      <c r="B16" s="117"/>
      <c r="C16" s="30"/>
      <c r="D16" s="30"/>
      <c r="E16" s="30"/>
      <c r="F16" s="30"/>
      <c r="G16" s="32"/>
      <c r="H16" s="33">
        <f t="shared" si="0"/>
        <v>0</v>
      </c>
      <c r="I16" s="30"/>
      <c r="J16" s="30"/>
      <c r="K16" s="30"/>
      <c r="L16" s="31"/>
    </row>
    <row r="17" spans="1:12" ht="25.15" customHeight="1" thickBot="1" x14ac:dyDescent="0.3">
      <c r="A17" s="118"/>
      <c r="B17" s="455" t="s">
        <v>39</v>
      </c>
      <c r="C17" s="367"/>
      <c r="D17" s="367"/>
      <c r="E17" s="367"/>
      <c r="F17" s="367"/>
      <c r="G17" s="367"/>
      <c r="H17" s="89">
        <f>SUM(H4:H16)</f>
        <v>0</v>
      </c>
      <c r="I17" s="90"/>
      <c r="J17" s="90"/>
      <c r="K17" s="90"/>
      <c r="L17" s="91"/>
    </row>
    <row r="18" spans="1:12" ht="16.5" thickTop="1" x14ac:dyDescent="0.25"/>
    <row r="19" spans="1:12" s="19" customFormat="1" ht="16.5" customHeight="1" x14ac:dyDescent="0.25">
      <c r="A19" s="447" t="s">
        <v>11</v>
      </c>
      <c r="B19" s="448"/>
      <c r="C19" s="448"/>
      <c r="D19" s="448"/>
      <c r="E19" s="448"/>
      <c r="F19" s="448"/>
      <c r="G19" s="448"/>
      <c r="H19" s="448"/>
      <c r="I19" s="448"/>
      <c r="J19" s="448"/>
      <c r="K19" s="448"/>
      <c r="L19" s="449"/>
    </row>
    <row r="20" spans="1:12" s="19" customFormat="1" ht="15.75" customHeight="1" x14ac:dyDescent="0.25">
      <c r="A20" s="104" t="s">
        <v>5</v>
      </c>
      <c r="B20" s="336" t="s">
        <v>238</v>
      </c>
      <c r="C20" s="336"/>
      <c r="D20" s="336"/>
      <c r="E20" s="336"/>
      <c r="F20" s="336"/>
      <c r="G20" s="336"/>
      <c r="H20" s="336"/>
      <c r="I20" s="336"/>
      <c r="J20" s="336"/>
      <c r="K20" s="336"/>
      <c r="L20" s="337"/>
    </row>
    <row r="21" spans="1:12" s="54" customFormat="1" ht="15.75" customHeight="1" x14ac:dyDescent="0.25">
      <c r="A21" s="105" t="s">
        <v>40</v>
      </c>
      <c r="B21" s="457" t="s">
        <v>195</v>
      </c>
      <c r="C21" s="457"/>
      <c r="D21" s="457"/>
      <c r="E21" s="457"/>
      <c r="F21" s="457"/>
      <c r="G21" s="457"/>
      <c r="H21" s="457"/>
      <c r="I21" s="457"/>
      <c r="J21" s="457"/>
      <c r="K21" s="457"/>
      <c r="L21" s="458"/>
    </row>
  </sheetData>
  <mergeCells count="5">
    <mergeCell ref="B17:G17"/>
    <mergeCell ref="A1:J1"/>
    <mergeCell ref="A19:L19"/>
    <mergeCell ref="B20:L20"/>
    <mergeCell ref="B21:L21"/>
  </mergeCells>
  <phoneticPr fontId="2" type="noConversion"/>
  <printOptions horizontalCentered="1"/>
  <pageMargins left="0.39370078740157483" right="0.39370078740157483" top="0.39370078740157483" bottom="0.39370078740157483" header="0" footer="0"/>
  <pageSetup paperSize="9" orientation="landscape" horizontalDpi="4294967293" verticalDpi="4294967293" r:id="rId1"/>
  <headerFooter>
    <oddHeader>&amp;C&amp;"微軟正黑體,粗體"&amp;16 &amp;F</oddHeader>
    <oddFooter>&amp;A</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L21"/>
  <sheetViews>
    <sheetView zoomScale="80" zoomScaleNormal="80" workbookViewId="0">
      <selection activeCell="K3" sqref="K3"/>
    </sheetView>
  </sheetViews>
  <sheetFormatPr defaultColWidth="8.75" defaultRowHeight="15.75" x14ac:dyDescent="0.25"/>
  <cols>
    <col min="1" max="1" width="11.625" style="12" customWidth="1"/>
    <col min="2" max="2" width="10.5" style="12" customWidth="1"/>
    <col min="3" max="3" width="14.875" style="12" customWidth="1"/>
    <col min="4" max="5" width="6.625" style="12" customWidth="1"/>
    <col min="6" max="6" width="12.625" style="12" customWidth="1"/>
    <col min="7" max="7" width="13.625" style="12" customWidth="1"/>
    <col min="8" max="8" width="12.625" style="12" customWidth="1"/>
    <col min="9" max="9" width="10.625" style="12" customWidth="1"/>
    <col min="10" max="10" width="16.125" style="12" customWidth="1"/>
    <col min="11" max="11" width="17.25" style="12" customWidth="1"/>
    <col min="12" max="16384" width="8.75" style="12"/>
  </cols>
  <sheetData>
    <row r="1" spans="1:12" ht="35.25" customHeight="1" x14ac:dyDescent="0.25">
      <c r="A1" s="459" t="s">
        <v>295</v>
      </c>
      <c r="B1" s="460"/>
      <c r="C1" s="460"/>
      <c r="D1" s="460"/>
      <c r="E1" s="460"/>
      <c r="F1" s="460"/>
      <c r="G1" s="460"/>
      <c r="H1" s="460"/>
      <c r="I1" s="460"/>
      <c r="J1" s="460"/>
      <c r="K1" s="460"/>
    </row>
    <row r="2" spans="1:12" ht="15" customHeight="1" thickBot="1" x14ac:dyDescent="0.3"/>
    <row r="3" spans="1:12" ht="60" customHeight="1" thickTop="1" x14ac:dyDescent="0.25">
      <c r="A3" s="151" t="s">
        <v>258</v>
      </c>
      <c r="B3" s="120" t="s">
        <v>259</v>
      </c>
      <c r="C3" s="113" t="s">
        <v>30</v>
      </c>
      <c r="D3" s="113" t="s">
        <v>31</v>
      </c>
      <c r="E3" s="113" t="s">
        <v>32</v>
      </c>
      <c r="F3" s="113" t="s">
        <v>33</v>
      </c>
      <c r="G3" s="113" t="s">
        <v>34</v>
      </c>
      <c r="H3" s="113" t="s">
        <v>35</v>
      </c>
      <c r="I3" s="113" t="s">
        <v>36</v>
      </c>
      <c r="J3" s="113" t="s">
        <v>37</v>
      </c>
      <c r="K3" s="185" t="s">
        <v>317</v>
      </c>
      <c r="L3" s="114" t="s">
        <v>38</v>
      </c>
    </row>
    <row r="4" spans="1:12" x14ac:dyDescent="0.25">
      <c r="A4" s="29"/>
      <c r="B4" s="117"/>
      <c r="C4" s="112"/>
      <c r="D4" s="112"/>
      <c r="E4" s="112"/>
      <c r="F4" s="112"/>
      <c r="G4" s="32"/>
      <c r="H4" s="33">
        <f>E4*G4</f>
        <v>0</v>
      </c>
      <c r="I4" s="112"/>
      <c r="J4" s="112"/>
      <c r="K4" s="112"/>
      <c r="L4" s="31"/>
    </row>
    <row r="5" spans="1:12" x14ac:dyDescent="0.25">
      <c r="A5" s="29"/>
      <c r="B5" s="117"/>
      <c r="C5" s="112"/>
      <c r="D5" s="112"/>
      <c r="E5" s="112"/>
      <c r="F5" s="112"/>
      <c r="G5" s="32"/>
      <c r="H5" s="33">
        <f t="shared" ref="H5:H16" si="0">E5*G5</f>
        <v>0</v>
      </c>
      <c r="I5" s="112"/>
      <c r="J5" s="112"/>
      <c r="K5" s="112"/>
      <c r="L5" s="31"/>
    </row>
    <row r="6" spans="1:12" x14ac:dyDescent="0.25">
      <c r="A6" s="29"/>
      <c r="B6" s="117"/>
      <c r="C6" s="112"/>
      <c r="D6" s="112"/>
      <c r="E6" s="112"/>
      <c r="F6" s="112"/>
      <c r="G6" s="32"/>
      <c r="H6" s="33">
        <f t="shared" si="0"/>
        <v>0</v>
      </c>
      <c r="I6" s="112"/>
      <c r="J6" s="112"/>
      <c r="K6" s="112"/>
      <c r="L6" s="31"/>
    </row>
    <row r="7" spans="1:12" x14ac:dyDescent="0.25">
      <c r="A7" s="29"/>
      <c r="B7" s="117"/>
      <c r="C7" s="112"/>
      <c r="D7" s="112"/>
      <c r="E7" s="112"/>
      <c r="F7" s="112"/>
      <c r="G7" s="32"/>
      <c r="H7" s="33">
        <f t="shared" si="0"/>
        <v>0</v>
      </c>
      <c r="I7" s="112"/>
      <c r="J7" s="112"/>
      <c r="K7" s="112"/>
      <c r="L7" s="31"/>
    </row>
    <row r="8" spans="1:12" x14ac:dyDescent="0.25">
      <c r="A8" s="29"/>
      <c r="B8" s="117"/>
      <c r="C8" s="112"/>
      <c r="D8" s="112"/>
      <c r="E8" s="112"/>
      <c r="F8" s="112"/>
      <c r="G8" s="32"/>
      <c r="H8" s="33">
        <f t="shared" si="0"/>
        <v>0</v>
      </c>
      <c r="I8" s="112"/>
      <c r="J8" s="112"/>
      <c r="K8" s="112"/>
      <c r="L8" s="31"/>
    </row>
    <row r="9" spans="1:12" x14ac:dyDescent="0.25">
      <c r="A9" s="29"/>
      <c r="B9" s="117"/>
      <c r="C9" s="112"/>
      <c r="D9" s="112"/>
      <c r="E9" s="112"/>
      <c r="F9" s="112"/>
      <c r="G9" s="32"/>
      <c r="H9" s="33">
        <f t="shared" si="0"/>
        <v>0</v>
      </c>
      <c r="I9" s="112"/>
      <c r="J9" s="112"/>
      <c r="K9" s="112"/>
      <c r="L9" s="31"/>
    </row>
    <row r="10" spans="1:12" x14ac:dyDescent="0.25">
      <c r="A10" s="29"/>
      <c r="B10" s="117"/>
      <c r="C10" s="112"/>
      <c r="D10" s="112"/>
      <c r="E10" s="112"/>
      <c r="F10" s="112"/>
      <c r="G10" s="32"/>
      <c r="H10" s="33">
        <f t="shared" si="0"/>
        <v>0</v>
      </c>
      <c r="I10" s="112"/>
      <c r="J10" s="112"/>
      <c r="K10" s="112"/>
      <c r="L10" s="31"/>
    </row>
    <row r="11" spans="1:12" x14ac:dyDescent="0.25">
      <c r="A11" s="29"/>
      <c r="B11" s="117"/>
      <c r="C11" s="112"/>
      <c r="D11" s="112"/>
      <c r="E11" s="112"/>
      <c r="F11" s="112"/>
      <c r="G11" s="32"/>
      <c r="H11" s="33">
        <f t="shared" si="0"/>
        <v>0</v>
      </c>
      <c r="I11" s="112"/>
      <c r="J11" s="112"/>
      <c r="K11" s="112"/>
      <c r="L11" s="31"/>
    </row>
    <row r="12" spans="1:12" x14ac:dyDescent="0.25">
      <c r="A12" s="29"/>
      <c r="B12" s="117"/>
      <c r="C12" s="112"/>
      <c r="D12" s="112"/>
      <c r="E12" s="112"/>
      <c r="F12" s="112"/>
      <c r="G12" s="32"/>
      <c r="H12" s="33">
        <f t="shared" si="0"/>
        <v>0</v>
      </c>
      <c r="I12" s="112"/>
      <c r="J12" s="112"/>
      <c r="K12" s="112"/>
      <c r="L12" s="31"/>
    </row>
    <row r="13" spans="1:12" x14ac:dyDescent="0.25">
      <c r="A13" s="29"/>
      <c r="B13" s="117"/>
      <c r="C13" s="112"/>
      <c r="D13" s="112"/>
      <c r="E13" s="112"/>
      <c r="F13" s="112"/>
      <c r="G13" s="32"/>
      <c r="H13" s="33">
        <f t="shared" si="0"/>
        <v>0</v>
      </c>
      <c r="I13" s="112"/>
      <c r="J13" s="112"/>
      <c r="K13" s="112"/>
      <c r="L13" s="31"/>
    </row>
    <row r="14" spans="1:12" x14ac:dyDescent="0.25">
      <c r="A14" s="29"/>
      <c r="B14" s="117"/>
      <c r="C14" s="112"/>
      <c r="D14" s="112"/>
      <c r="E14" s="112"/>
      <c r="F14" s="112"/>
      <c r="G14" s="32"/>
      <c r="H14" s="33">
        <f t="shared" si="0"/>
        <v>0</v>
      </c>
      <c r="I14" s="112"/>
      <c r="J14" s="112"/>
      <c r="K14" s="112"/>
      <c r="L14" s="31"/>
    </row>
    <row r="15" spans="1:12" x14ac:dyDescent="0.25">
      <c r="A15" s="29"/>
      <c r="B15" s="117"/>
      <c r="C15" s="112"/>
      <c r="D15" s="112"/>
      <c r="E15" s="112"/>
      <c r="F15" s="112"/>
      <c r="G15" s="32"/>
      <c r="H15" s="33">
        <f t="shared" si="0"/>
        <v>0</v>
      </c>
      <c r="I15" s="112"/>
      <c r="J15" s="112"/>
      <c r="K15" s="112"/>
      <c r="L15" s="31"/>
    </row>
    <row r="16" spans="1:12" x14ac:dyDescent="0.25">
      <c r="A16" s="29"/>
      <c r="B16" s="117"/>
      <c r="C16" s="112"/>
      <c r="D16" s="112"/>
      <c r="E16" s="112"/>
      <c r="F16" s="112"/>
      <c r="G16" s="32"/>
      <c r="H16" s="33">
        <f t="shared" si="0"/>
        <v>0</v>
      </c>
      <c r="I16" s="112"/>
      <c r="J16" s="112"/>
      <c r="K16" s="112"/>
      <c r="L16" s="31"/>
    </row>
    <row r="17" spans="1:12" ht="25.15" customHeight="1" thickBot="1" x14ac:dyDescent="0.3">
      <c r="A17" s="118"/>
      <c r="B17" s="455" t="s">
        <v>39</v>
      </c>
      <c r="C17" s="367"/>
      <c r="D17" s="367"/>
      <c r="E17" s="367"/>
      <c r="F17" s="367"/>
      <c r="G17" s="367"/>
      <c r="H17" s="89">
        <f>SUM(H4:H16)</f>
        <v>0</v>
      </c>
      <c r="I17" s="90"/>
      <c r="J17" s="90"/>
      <c r="K17" s="90"/>
      <c r="L17" s="91"/>
    </row>
    <row r="18" spans="1:12" ht="16.5" thickTop="1" x14ac:dyDescent="0.25"/>
    <row r="19" spans="1:12" s="19" customFormat="1" ht="16.149999999999999" customHeight="1" x14ac:dyDescent="0.25">
      <c r="A19" s="338" t="s">
        <v>11</v>
      </c>
      <c r="B19" s="339"/>
      <c r="C19" s="339"/>
      <c r="D19" s="339"/>
      <c r="E19" s="339"/>
      <c r="F19" s="339"/>
      <c r="G19" s="339"/>
      <c r="H19" s="339"/>
      <c r="I19" s="339"/>
      <c r="J19" s="339"/>
      <c r="K19" s="339"/>
      <c r="L19" s="340"/>
    </row>
    <row r="20" spans="1:12" s="19" customFormat="1" ht="16.149999999999999" customHeight="1" x14ac:dyDescent="0.25">
      <c r="A20" s="104" t="s">
        <v>5</v>
      </c>
      <c r="B20" s="461" t="s">
        <v>238</v>
      </c>
      <c r="C20" s="461"/>
      <c r="D20" s="461"/>
      <c r="E20" s="461"/>
      <c r="F20" s="461"/>
      <c r="G20" s="461"/>
      <c r="H20" s="461"/>
      <c r="I20" s="461"/>
      <c r="J20" s="461"/>
      <c r="K20" s="461"/>
      <c r="L20" s="462"/>
    </row>
    <row r="21" spans="1:12" s="54" customFormat="1" ht="16.149999999999999" customHeight="1" x14ac:dyDescent="0.25">
      <c r="A21" s="105" t="s">
        <v>40</v>
      </c>
      <c r="B21" s="371" t="s">
        <v>195</v>
      </c>
      <c r="C21" s="371"/>
      <c r="D21" s="371"/>
      <c r="E21" s="371"/>
      <c r="F21" s="371"/>
      <c r="G21" s="371"/>
      <c r="H21" s="371"/>
      <c r="I21" s="371"/>
      <c r="J21" s="371"/>
      <c r="K21" s="371"/>
      <c r="L21" s="463"/>
    </row>
  </sheetData>
  <mergeCells count="5">
    <mergeCell ref="A1:K1"/>
    <mergeCell ref="B17:G17"/>
    <mergeCell ref="A19:L19"/>
    <mergeCell ref="B20:L20"/>
    <mergeCell ref="B21:L21"/>
  </mergeCells>
  <phoneticPr fontId="2" type="noConversion"/>
  <dataValidations count="1">
    <dataValidation type="list" allowBlank="1" showInputMessage="1" showErrorMessage="1" sqref="K4:K17" xr:uid="{00000000-0002-0000-0E00-000000000000}">
      <formula1>"1月,2月,3月,4月,5月,6月,7月,8月,9月,10月,11月,12月"</formula1>
    </dataValidation>
  </dataValidations>
  <printOptions horizontalCentered="1"/>
  <pageMargins left="0.39370078740157483" right="0.39370078740157483" top="0.39370078740157483" bottom="0.39370078740157483" header="0" footer="0"/>
  <pageSetup paperSize="9" orientation="landscape" horizontalDpi="4294967293" verticalDpi="4294967293" r:id="rId1"/>
  <headerFooter>
    <oddHeader>&amp;C&amp;"微軟正黑體,粗體"&amp;16 &amp;F</oddHeader>
    <oddFooter>&amp;A</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P21"/>
  <sheetViews>
    <sheetView zoomScale="80" zoomScaleNormal="80" workbookViewId="0">
      <selection activeCell="A22" sqref="A22:XFD22"/>
    </sheetView>
  </sheetViews>
  <sheetFormatPr defaultColWidth="8.75" defaultRowHeight="15.75" x14ac:dyDescent="0.25"/>
  <cols>
    <col min="1" max="1" width="11.125" style="53" customWidth="1"/>
    <col min="2" max="2" width="10.5" style="12" customWidth="1"/>
    <col min="3" max="4" width="8.625" style="12" customWidth="1"/>
    <col min="5" max="5" width="5.125" style="12" customWidth="1"/>
    <col min="6" max="7" width="6.625" style="12" customWidth="1"/>
    <col min="8" max="8" width="5.125" style="12" customWidth="1"/>
    <col min="9" max="9" width="6.625" style="12" customWidth="1"/>
    <col min="10" max="10" width="11.5" style="12" customWidth="1"/>
    <col min="11" max="11" width="11.5" style="9" customWidth="1"/>
    <col min="12" max="12" width="12.75" style="9" customWidth="1"/>
    <col min="13" max="13" width="10" style="12" customWidth="1"/>
    <col min="14" max="14" width="9.25" style="12" customWidth="1"/>
    <col min="15" max="15" width="17" style="12" customWidth="1"/>
    <col min="16" max="16" width="6.625" style="12" customWidth="1"/>
    <col min="17" max="16384" width="8.75" style="12"/>
  </cols>
  <sheetData>
    <row r="1" spans="1:16" ht="35.25" customHeight="1" x14ac:dyDescent="0.25">
      <c r="A1" s="456" t="s">
        <v>296</v>
      </c>
      <c r="B1" s="456"/>
      <c r="C1" s="456"/>
      <c r="D1" s="456"/>
      <c r="E1" s="456"/>
      <c r="F1" s="456"/>
      <c r="G1" s="456"/>
      <c r="H1" s="456"/>
      <c r="I1" s="456"/>
      <c r="J1" s="456"/>
      <c r="K1" s="456"/>
      <c r="L1" s="456"/>
      <c r="M1" s="456"/>
      <c r="N1" s="456"/>
      <c r="O1" s="456"/>
      <c r="P1" s="456"/>
    </row>
    <row r="2" spans="1:16" ht="15" customHeight="1" thickBot="1" x14ac:dyDescent="0.3"/>
    <row r="3" spans="1:16" ht="60" customHeight="1" thickTop="1" x14ac:dyDescent="0.25">
      <c r="A3" s="467" t="s">
        <v>258</v>
      </c>
      <c r="B3" s="471" t="s">
        <v>259</v>
      </c>
      <c r="C3" s="475" t="s">
        <v>261</v>
      </c>
      <c r="D3" s="476"/>
      <c r="E3" s="476"/>
      <c r="F3" s="476"/>
      <c r="G3" s="476"/>
      <c r="H3" s="477"/>
      <c r="I3" s="473" t="s">
        <v>32</v>
      </c>
      <c r="J3" s="464" t="s">
        <v>260</v>
      </c>
      <c r="K3" s="464" t="s">
        <v>34</v>
      </c>
      <c r="L3" s="464" t="s">
        <v>35</v>
      </c>
      <c r="M3" s="464" t="s">
        <v>36</v>
      </c>
      <c r="N3" s="464" t="s">
        <v>197</v>
      </c>
      <c r="O3" s="464" t="s">
        <v>317</v>
      </c>
      <c r="P3" s="465" t="s">
        <v>38</v>
      </c>
    </row>
    <row r="4" spans="1:16" ht="20.25" customHeight="1" x14ac:dyDescent="0.25">
      <c r="A4" s="468"/>
      <c r="B4" s="472"/>
      <c r="C4" s="92" t="s">
        <v>43</v>
      </c>
      <c r="D4" s="92" t="s">
        <v>44</v>
      </c>
      <c r="E4" s="92" t="s">
        <v>47</v>
      </c>
      <c r="F4" s="92" t="s">
        <v>45</v>
      </c>
      <c r="G4" s="92" t="s">
        <v>46</v>
      </c>
      <c r="H4" s="92" t="s">
        <v>48</v>
      </c>
      <c r="I4" s="377"/>
      <c r="J4" s="278"/>
      <c r="K4" s="474"/>
      <c r="L4" s="474"/>
      <c r="M4" s="474"/>
      <c r="N4" s="474"/>
      <c r="O4" s="278"/>
      <c r="P4" s="466"/>
    </row>
    <row r="5" spans="1:16" x14ac:dyDescent="0.25">
      <c r="A5" s="29"/>
      <c r="B5" s="117"/>
      <c r="C5" s="30"/>
      <c r="D5" s="30"/>
      <c r="E5" s="30"/>
      <c r="F5" s="30"/>
      <c r="G5" s="30"/>
      <c r="H5" s="30"/>
      <c r="I5" s="30"/>
      <c r="J5" s="30"/>
      <c r="K5" s="130"/>
      <c r="L5" s="131">
        <f t="shared" ref="L5:L10" si="0">I5*K5</f>
        <v>0</v>
      </c>
      <c r="M5" s="30"/>
      <c r="N5" s="30"/>
      <c r="O5" s="30"/>
      <c r="P5" s="31"/>
    </row>
    <row r="6" spans="1:16" x14ac:dyDescent="0.25">
      <c r="A6" s="29"/>
      <c r="B6" s="117"/>
      <c r="C6" s="30"/>
      <c r="D6" s="30"/>
      <c r="E6" s="30"/>
      <c r="F6" s="30"/>
      <c r="G6" s="30"/>
      <c r="H6" s="30"/>
      <c r="I6" s="30"/>
      <c r="J6" s="30"/>
      <c r="K6" s="130"/>
      <c r="L6" s="131">
        <f t="shared" si="0"/>
        <v>0</v>
      </c>
      <c r="M6" s="30"/>
      <c r="N6" s="30"/>
      <c r="O6" s="30"/>
      <c r="P6" s="31"/>
    </row>
    <row r="7" spans="1:16" x14ac:dyDescent="0.25">
      <c r="A7" s="29"/>
      <c r="B7" s="117"/>
      <c r="C7" s="30"/>
      <c r="D7" s="30"/>
      <c r="E7" s="30"/>
      <c r="F7" s="30"/>
      <c r="G7" s="30"/>
      <c r="H7" s="30"/>
      <c r="I7" s="30"/>
      <c r="J7" s="30"/>
      <c r="K7" s="130"/>
      <c r="L7" s="131">
        <f t="shared" si="0"/>
        <v>0</v>
      </c>
      <c r="M7" s="30"/>
      <c r="N7" s="30"/>
      <c r="O7" s="30"/>
      <c r="P7" s="31"/>
    </row>
    <row r="8" spans="1:16" x14ac:dyDescent="0.25">
      <c r="A8" s="29"/>
      <c r="B8" s="117"/>
      <c r="C8" s="30"/>
      <c r="D8" s="30"/>
      <c r="E8" s="30"/>
      <c r="F8" s="30"/>
      <c r="G8" s="30"/>
      <c r="H8" s="30"/>
      <c r="I8" s="30"/>
      <c r="J8" s="30"/>
      <c r="K8" s="130"/>
      <c r="L8" s="131">
        <f t="shared" si="0"/>
        <v>0</v>
      </c>
      <c r="M8" s="30"/>
      <c r="N8" s="30"/>
      <c r="O8" s="30"/>
      <c r="P8" s="31"/>
    </row>
    <row r="9" spans="1:16" x14ac:dyDescent="0.25">
      <c r="A9" s="29"/>
      <c r="B9" s="117"/>
      <c r="C9" s="30"/>
      <c r="D9" s="30"/>
      <c r="E9" s="30"/>
      <c r="F9" s="30"/>
      <c r="G9" s="30"/>
      <c r="H9" s="30"/>
      <c r="I9" s="30"/>
      <c r="J9" s="30"/>
      <c r="K9" s="130"/>
      <c r="L9" s="131">
        <f t="shared" si="0"/>
        <v>0</v>
      </c>
      <c r="M9" s="30"/>
      <c r="N9" s="30"/>
      <c r="O9" s="30"/>
      <c r="P9" s="31"/>
    </row>
    <row r="10" spans="1:16" x14ac:dyDescent="0.25">
      <c r="A10" s="29"/>
      <c r="B10" s="117"/>
      <c r="C10" s="30"/>
      <c r="D10" s="30"/>
      <c r="E10" s="30"/>
      <c r="F10" s="30"/>
      <c r="G10" s="30"/>
      <c r="H10" s="30"/>
      <c r="I10" s="30"/>
      <c r="J10" s="30"/>
      <c r="K10" s="130"/>
      <c r="L10" s="131">
        <f t="shared" si="0"/>
        <v>0</v>
      </c>
      <c r="M10" s="30"/>
      <c r="N10" s="30"/>
      <c r="O10" s="30"/>
      <c r="P10" s="31"/>
    </row>
    <row r="11" spans="1:16" x14ac:dyDescent="0.25">
      <c r="A11" s="29"/>
      <c r="B11" s="117"/>
      <c r="C11" s="30"/>
      <c r="D11" s="30"/>
      <c r="E11" s="30"/>
      <c r="F11" s="30"/>
      <c r="G11" s="30"/>
      <c r="H11" s="30"/>
      <c r="I11" s="30"/>
      <c r="J11" s="30"/>
      <c r="K11" s="130"/>
      <c r="L11" s="131">
        <f t="shared" ref="L11:L16" si="1">I11*K11</f>
        <v>0</v>
      </c>
      <c r="M11" s="30"/>
      <c r="N11" s="30"/>
      <c r="O11" s="30"/>
      <c r="P11" s="31"/>
    </row>
    <row r="12" spans="1:16" x14ac:dyDescent="0.25">
      <c r="A12" s="29"/>
      <c r="B12" s="117"/>
      <c r="C12" s="30"/>
      <c r="D12" s="30"/>
      <c r="E12" s="30"/>
      <c r="F12" s="30"/>
      <c r="G12" s="30"/>
      <c r="H12" s="30"/>
      <c r="I12" s="30"/>
      <c r="J12" s="30"/>
      <c r="K12" s="130"/>
      <c r="L12" s="131">
        <f t="shared" si="1"/>
        <v>0</v>
      </c>
      <c r="M12" s="30"/>
      <c r="N12" s="30"/>
      <c r="O12" s="30"/>
      <c r="P12" s="31"/>
    </row>
    <row r="13" spans="1:16" x14ac:dyDescent="0.25">
      <c r="A13" s="29"/>
      <c r="B13" s="117"/>
      <c r="C13" s="30"/>
      <c r="D13" s="30"/>
      <c r="E13" s="30"/>
      <c r="F13" s="30"/>
      <c r="G13" s="30"/>
      <c r="H13" s="30"/>
      <c r="I13" s="30"/>
      <c r="J13" s="30"/>
      <c r="K13" s="130"/>
      <c r="L13" s="131">
        <f t="shared" si="1"/>
        <v>0</v>
      </c>
      <c r="M13" s="30"/>
      <c r="N13" s="30"/>
      <c r="O13" s="30"/>
      <c r="P13" s="31"/>
    </row>
    <row r="14" spans="1:16" x14ac:dyDescent="0.25">
      <c r="A14" s="29"/>
      <c r="B14" s="117"/>
      <c r="C14" s="30"/>
      <c r="D14" s="30"/>
      <c r="E14" s="30"/>
      <c r="F14" s="30"/>
      <c r="G14" s="30"/>
      <c r="H14" s="30"/>
      <c r="I14" s="30"/>
      <c r="J14" s="30"/>
      <c r="K14" s="130"/>
      <c r="L14" s="131">
        <f t="shared" si="1"/>
        <v>0</v>
      </c>
      <c r="M14" s="30"/>
      <c r="N14" s="30"/>
      <c r="O14" s="30"/>
      <c r="P14" s="31"/>
    </row>
    <row r="15" spans="1:16" x14ac:dyDescent="0.25">
      <c r="A15" s="29"/>
      <c r="B15" s="117"/>
      <c r="C15" s="30"/>
      <c r="D15" s="30"/>
      <c r="E15" s="30"/>
      <c r="F15" s="30"/>
      <c r="G15" s="30"/>
      <c r="H15" s="30"/>
      <c r="I15" s="30"/>
      <c r="J15" s="30"/>
      <c r="K15" s="130"/>
      <c r="L15" s="131">
        <f t="shared" si="1"/>
        <v>0</v>
      </c>
      <c r="M15" s="30"/>
      <c r="N15" s="30"/>
      <c r="O15" s="30"/>
      <c r="P15" s="31"/>
    </row>
    <row r="16" spans="1:16" x14ac:dyDescent="0.25">
      <c r="A16" s="29"/>
      <c r="B16" s="117"/>
      <c r="C16" s="30"/>
      <c r="D16" s="30"/>
      <c r="E16" s="30"/>
      <c r="F16" s="30"/>
      <c r="G16" s="30"/>
      <c r="H16" s="30"/>
      <c r="I16" s="30"/>
      <c r="J16" s="30"/>
      <c r="K16" s="130"/>
      <c r="L16" s="131">
        <f t="shared" si="1"/>
        <v>0</v>
      </c>
      <c r="M16" s="30"/>
      <c r="N16" s="30"/>
      <c r="O16" s="30"/>
      <c r="P16" s="31"/>
    </row>
    <row r="17" spans="1:16" ht="25.15" customHeight="1" thickBot="1" x14ac:dyDescent="0.3">
      <c r="A17" s="469" t="s">
        <v>39</v>
      </c>
      <c r="B17" s="470"/>
      <c r="C17" s="470"/>
      <c r="D17" s="470"/>
      <c r="E17" s="470"/>
      <c r="F17" s="470"/>
      <c r="G17" s="470"/>
      <c r="H17" s="470"/>
      <c r="I17" s="470"/>
      <c r="J17" s="470"/>
      <c r="K17" s="455"/>
      <c r="L17" s="132">
        <f>SUM(L5:L16)</f>
        <v>0</v>
      </c>
      <c r="M17" s="90"/>
      <c r="N17" s="90"/>
      <c r="O17" s="90"/>
      <c r="P17" s="91"/>
    </row>
    <row r="18" spans="1:16" ht="16.5" thickTop="1" x14ac:dyDescent="0.25"/>
    <row r="19" spans="1:16" s="19" customFormat="1" ht="16.5" customHeight="1" x14ac:dyDescent="0.25">
      <c r="A19" s="447" t="s">
        <v>11</v>
      </c>
      <c r="B19" s="448"/>
      <c r="C19" s="448"/>
      <c r="D19" s="448"/>
      <c r="E19" s="448"/>
      <c r="F19" s="448"/>
      <c r="G19" s="448"/>
      <c r="H19" s="448"/>
      <c r="I19" s="448"/>
      <c r="J19" s="448"/>
      <c r="K19" s="448"/>
      <c r="L19" s="448"/>
      <c r="M19" s="448"/>
      <c r="N19" s="448"/>
      <c r="O19" s="448"/>
      <c r="P19" s="449"/>
    </row>
    <row r="20" spans="1:16" s="19" customFormat="1" ht="16.5" customHeight="1" x14ac:dyDescent="0.25">
      <c r="A20" s="104" t="s">
        <v>5</v>
      </c>
      <c r="B20" s="336" t="s">
        <v>238</v>
      </c>
      <c r="C20" s="336"/>
      <c r="D20" s="336"/>
      <c r="E20" s="336"/>
      <c r="F20" s="336"/>
      <c r="G20" s="336"/>
      <c r="H20" s="336"/>
      <c r="I20" s="336"/>
      <c r="J20" s="336"/>
      <c r="K20" s="336"/>
      <c r="L20" s="336"/>
      <c r="M20" s="336"/>
      <c r="N20" s="336"/>
      <c r="O20" s="336"/>
      <c r="P20" s="337"/>
    </row>
    <row r="21" spans="1:16" s="54" customFormat="1" ht="16.5" customHeight="1" x14ac:dyDescent="0.25">
      <c r="A21" s="105" t="s">
        <v>40</v>
      </c>
      <c r="B21" s="457" t="s">
        <v>195</v>
      </c>
      <c r="C21" s="457"/>
      <c r="D21" s="457"/>
      <c r="E21" s="457"/>
      <c r="F21" s="457"/>
      <c r="G21" s="457"/>
      <c r="H21" s="457"/>
      <c r="I21" s="457"/>
      <c r="J21" s="457"/>
      <c r="K21" s="457"/>
      <c r="L21" s="457"/>
      <c r="M21" s="457"/>
      <c r="N21" s="457"/>
      <c r="O21" s="457"/>
      <c r="P21" s="458"/>
    </row>
  </sheetData>
  <mergeCells count="16">
    <mergeCell ref="O3:O4"/>
    <mergeCell ref="P3:P4"/>
    <mergeCell ref="J3:J4"/>
    <mergeCell ref="B21:P21"/>
    <mergeCell ref="A1:P1"/>
    <mergeCell ref="A3:A4"/>
    <mergeCell ref="A17:K17"/>
    <mergeCell ref="A19:P19"/>
    <mergeCell ref="B20:P20"/>
    <mergeCell ref="B3:B4"/>
    <mergeCell ref="I3:I4"/>
    <mergeCell ref="K3:K4"/>
    <mergeCell ref="L3:L4"/>
    <mergeCell ref="C3:H3"/>
    <mergeCell ref="M3:M4"/>
    <mergeCell ref="N3:N4"/>
  </mergeCells>
  <phoneticPr fontId="2" type="noConversion"/>
  <printOptions horizontalCentered="1"/>
  <pageMargins left="0.39370078740157483" right="0.39370078740157483" top="0.39370078740157483" bottom="0.39370078740157483" header="0" footer="0"/>
  <pageSetup paperSize="9" orientation="landscape" horizontalDpi="4294967293" verticalDpi="4294967293" r:id="rId1"/>
  <headerFooter>
    <oddHeader>&amp;C&amp;"微軟正黑體,粗體"&amp;16 &amp;F</oddHeader>
    <oddFooter>&amp;A</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L21"/>
  <sheetViews>
    <sheetView zoomScale="80" zoomScaleNormal="80" workbookViewId="0">
      <selection activeCell="K3" sqref="K3"/>
    </sheetView>
  </sheetViews>
  <sheetFormatPr defaultColWidth="8.75" defaultRowHeight="15.75" x14ac:dyDescent="0.25"/>
  <cols>
    <col min="1" max="1" width="12.125" style="53" customWidth="1"/>
    <col min="2" max="2" width="10.5" style="12" customWidth="1"/>
    <col min="3" max="3" width="13.625" style="12" customWidth="1"/>
    <col min="4" max="4" width="18.375" style="12" customWidth="1"/>
    <col min="5" max="6" width="6.625" style="12" customWidth="1"/>
    <col min="7" max="7" width="12.625" style="12" customWidth="1"/>
    <col min="8" max="8" width="13.625" style="12" customWidth="1"/>
    <col min="9" max="9" width="12.625" style="12" customWidth="1"/>
    <col min="10" max="10" width="10.625" style="12" customWidth="1"/>
    <col min="11" max="11" width="17.125" style="12" customWidth="1"/>
    <col min="12" max="12" width="6.625" style="12" customWidth="1"/>
    <col min="13" max="16384" width="8.75" style="12"/>
  </cols>
  <sheetData>
    <row r="1" spans="1:12" ht="35.25" customHeight="1" x14ac:dyDescent="0.25">
      <c r="A1" s="456" t="s">
        <v>297</v>
      </c>
      <c r="B1" s="456"/>
      <c r="C1" s="456"/>
      <c r="D1" s="456"/>
      <c r="E1" s="456"/>
      <c r="F1" s="456"/>
      <c r="G1" s="456"/>
      <c r="H1" s="456"/>
      <c r="I1" s="456"/>
      <c r="J1" s="456"/>
      <c r="K1" s="456"/>
      <c r="L1" s="456"/>
    </row>
    <row r="2" spans="1:12" ht="15" customHeight="1" thickBot="1" x14ac:dyDescent="0.3"/>
    <row r="3" spans="1:12" ht="60" customHeight="1" thickTop="1" x14ac:dyDescent="0.25">
      <c r="A3" s="119" t="s">
        <v>258</v>
      </c>
      <c r="B3" s="120" t="s">
        <v>259</v>
      </c>
      <c r="C3" s="86" t="s">
        <v>30</v>
      </c>
      <c r="D3" s="86" t="s">
        <v>31</v>
      </c>
      <c r="E3" s="86" t="s">
        <v>32</v>
      </c>
      <c r="F3" s="86" t="s">
        <v>33</v>
      </c>
      <c r="G3" s="86" t="s">
        <v>34</v>
      </c>
      <c r="H3" s="86" t="s">
        <v>35</v>
      </c>
      <c r="I3" s="86" t="s">
        <v>36</v>
      </c>
      <c r="J3" s="86" t="s">
        <v>42</v>
      </c>
      <c r="K3" s="184" t="s">
        <v>317</v>
      </c>
      <c r="L3" s="88" t="s">
        <v>38</v>
      </c>
    </row>
    <row r="4" spans="1:12" x14ac:dyDescent="0.25">
      <c r="A4" s="29"/>
      <c r="B4" s="117"/>
      <c r="C4" s="30"/>
      <c r="D4" s="30"/>
      <c r="E4" s="30"/>
      <c r="F4" s="30"/>
      <c r="G4" s="32"/>
      <c r="H4" s="33">
        <f>E4*G4</f>
        <v>0</v>
      </c>
      <c r="I4" s="30"/>
      <c r="J4" s="30"/>
      <c r="K4" s="183"/>
      <c r="L4" s="31"/>
    </row>
    <row r="5" spans="1:12" x14ac:dyDescent="0.25">
      <c r="A5" s="29"/>
      <c r="B5" s="117"/>
      <c r="C5" s="30"/>
      <c r="D5" s="30"/>
      <c r="E5" s="30"/>
      <c r="F5" s="30"/>
      <c r="G5" s="32"/>
      <c r="H5" s="33">
        <f>E5*G5</f>
        <v>0</v>
      </c>
      <c r="I5" s="30"/>
      <c r="J5" s="30"/>
      <c r="K5" s="30"/>
      <c r="L5" s="31"/>
    </row>
    <row r="6" spans="1:12" x14ac:dyDescent="0.25">
      <c r="A6" s="29"/>
      <c r="B6" s="117"/>
      <c r="C6" s="30"/>
      <c r="D6" s="30"/>
      <c r="E6" s="30"/>
      <c r="F6" s="30"/>
      <c r="G6" s="32"/>
      <c r="H6" s="33">
        <f>E6*G6</f>
        <v>0</v>
      </c>
      <c r="I6" s="30"/>
      <c r="J6" s="30"/>
      <c r="K6" s="30"/>
      <c r="L6" s="31"/>
    </row>
    <row r="7" spans="1:12" x14ac:dyDescent="0.25">
      <c r="A7" s="29"/>
      <c r="B7" s="117"/>
      <c r="C7" s="30"/>
      <c r="D7" s="30"/>
      <c r="E7" s="30"/>
      <c r="F7" s="30"/>
      <c r="G7" s="32"/>
      <c r="H7" s="33">
        <f t="shared" ref="H7:H16" si="0">E7*G7</f>
        <v>0</v>
      </c>
      <c r="I7" s="30"/>
      <c r="J7" s="30"/>
      <c r="K7" s="30"/>
      <c r="L7" s="31"/>
    </row>
    <row r="8" spans="1:12" x14ac:dyDescent="0.25">
      <c r="A8" s="29"/>
      <c r="B8" s="117"/>
      <c r="C8" s="30"/>
      <c r="D8" s="30"/>
      <c r="E8" s="30"/>
      <c r="F8" s="30"/>
      <c r="G8" s="32"/>
      <c r="H8" s="33">
        <f t="shared" si="0"/>
        <v>0</v>
      </c>
      <c r="I8" s="30"/>
      <c r="J8" s="30"/>
      <c r="K8" s="30"/>
      <c r="L8" s="31"/>
    </row>
    <row r="9" spans="1:12" x14ac:dyDescent="0.25">
      <c r="A9" s="29"/>
      <c r="B9" s="117"/>
      <c r="C9" s="30"/>
      <c r="D9" s="30"/>
      <c r="E9" s="30"/>
      <c r="F9" s="30"/>
      <c r="G9" s="32"/>
      <c r="H9" s="33">
        <f t="shared" si="0"/>
        <v>0</v>
      </c>
      <c r="I9" s="30"/>
      <c r="J9" s="30"/>
      <c r="K9" s="30"/>
      <c r="L9" s="31"/>
    </row>
    <row r="10" spans="1:12" x14ac:dyDescent="0.25">
      <c r="A10" s="29"/>
      <c r="B10" s="117"/>
      <c r="C10" s="30"/>
      <c r="D10" s="30"/>
      <c r="E10" s="30"/>
      <c r="F10" s="30"/>
      <c r="G10" s="32"/>
      <c r="H10" s="33">
        <f t="shared" si="0"/>
        <v>0</v>
      </c>
      <c r="I10" s="30"/>
      <c r="J10" s="30"/>
      <c r="K10" s="30"/>
      <c r="L10" s="31"/>
    </row>
    <row r="11" spans="1:12" x14ac:dyDescent="0.25">
      <c r="A11" s="29"/>
      <c r="B11" s="117"/>
      <c r="C11" s="30"/>
      <c r="D11" s="30"/>
      <c r="E11" s="30"/>
      <c r="F11" s="30"/>
      <c r="G11" s="32"/>
      <c r="H11" s="33">
        <f t="shared" si="0"/>
        <v>0</v>
      </c>
      <c r="I11" s="30"/>
      <c r="J11" s="30"/>
      <c r="K11" s="30"/>
      <c r="L11" s="31"/>
    </row>
    <row r="12" spans="1:12" x14ac:dyDescent="0.25">
      <c r="A12" s="29"/>
      <c r="B12" s="117"/>
      <c r="C12" s="30"/>
      <c r="D12" s="30"/>
      <c r="E12" s="30"/>
      <c r="F12" s="30"/>
      <c r="G12" s="32"/>
      <c r="H12" s="33">
        <f t="shared" si="0"/>
        <v>0</v>
      </c>
      <c r="I12" s="30"/>
      <c r="J12" s="30"/>
      <c r="K12" s="30"/>
      <c r="L12" s="31"/>
    </row>
    <row r="13" spans="1:12" x14ac:dyDescent="0.25">
      <c r="A13" s="29"/>
      <c r="B13" s="117"/>
      <c r="C13" s="30"/>
      <c r="D13" s="30"/>
      <c r="E13" s="30"/>
      <c r="F13" s="30"/>
      <c r="G13" s="32"/>
      <c r="H13" s="33">
        <f t="shared" si="0"/>
        <v>0</v>
      </c>
      <c r="I13" s="30"/>
      <c r="J13" s="30"/>
      <c r="K13" s="30"/>
      <c r="L13" s="31"/>
    </row>
    <row r="14" spans="1:12" x14ac:dyDescent="0.25">
      <c r="A14" s="29"/>
      <c r="B14" s="117"/>
      <c r="C14" s="30"/>
      <c r="D14" s="30"/>
      <c r="E14" s="30"/>
      <c r="F14" s="30"/>
      <c r="G14" s="32"/>
      <c r="H14" s="33">
        <f t="shared" si="0"/>
        <v>0</v>
      </c>
      <c r="I14" s="30"/>
      <c r="J14" s="30"/>
      <c r="K14" s="30"/>
      <c r="L14" s="31"/>
    </row>
    <row r="15" spans="1:12" x14ac:dyDescent="0.25">
      <c r="A15" s="29"/>
      <c r="B15" s="117"/>
      <c r="C15" s="30"/>
      <c r="D15" s="30"/>
      <c r="E15" s="30"/>
      <c r="F15" s="30"/>
      <c r="G15" s="32"/>
      <c r="H15" s="33">
        <f t="shared" si="0"/>
        <v>0</v>
      </c>
      <c r="I15" s="30"/>
      <c r="J15" s="30"/>
      <c r="K15" s="30"/>
      <c r="L15" s="31"/>
    </row>
    <row r="16" spans="1:12" x14ac:dyDescent="0.25">
      <c r="A16" s="29"/>
      <c r="B16" s="117"/>
      <c r="C16" s="30"/>
      <c r="D16" s="30"/>
      <c r="E16" s="30"/>
      <c r="F16" s="30"/>
      <c r="G16" s="32"/>
      <c r="H16" s="33">
        <f t="shared" si="0"/>
        <v>0</v>
      </c>
      <c r="I16" s="30"/>
      <c r="J16" s="30"/>
      <c r="K16" s="30"/>
      <c r="L16" s="31"/>
    </row>
    <row r="17" spans="1:12" ht="25.15" customHeight="1" thickBot="1" x14ac:dyDescent="0.3">
      <c r="A17" s="469" t="s">
        <v>39</v>
      </c>
      <c r="B17" s="470"/>
      <c r="C17" s="470"/>
      <c r="D17" s="470"/>
      <c r="E17" s="470"/>
      <c r="F17" s="470"/>
      <c r="G17" s="455"/>
      <c r="H17" s="89">
        <f>SUM(H4:H16)</f>
        <v>0</v>
      </c>
      <c r="I17" s="90"/>
      <c r="J17" s="90"/>
      <c r="K17" s="90"/>
      <c r="L17" s="91"/>
    </row>
    <row r="18" spans="1:12" ht="16.5" thickTop="1" x14ac:dyDescent="0.25"/>
    <row r="19" spans="1:12" s="19" customFormat="1" ht="16.5" customHeight="1" x14ac:dyDescent="0.25">
      <c r="A19" s="447" t="s">
        <v>11</v>
      </c>
      <c r="B19" s="448"/>
      <c r="C19" s="448"/>
      <c r="D19" s="448"/>
      <c r="E19" s="448"/>
      <c r="F19" s="448"/>
      <c r="G19" s="448"/>
      <c r="H19" s="448"/>
      <c r="I19" s="448"/>
      <c r="J19" s="448"/>
      <c r="K19" s="448"/>
      <c r="L19" s="449"/>
    </row>
    <row r="20" spans="1:12" s="19" customFormat="1" ht="16.5" customHeight="1" x14ac:dyDescent="0.25">
      <c r="A20" s="104" t="s">
        <v>5</v>
      </c>
      <c r="B20" s="336" t="s">
        <v>238</v>
      </c>
      <c r="C20" s="336"/>
      <c r="D20" s="336"/>
      <c r="E20" s="336"/>
      <c r="F20" s="336"/>
      <c r="G20" s="336"/>
      <c r="H20" s="336"/>
      <c r="I20" s="336"/>
      <c r="J20" s="336"/>
      <c r="K20" s="336"/>
      <c r="L20" s="337"/>
    </row>
    <row r="21" spans="1:12" s="54" customFormat="1" ht="16.5" customHeight="1" x14ac:dyDescent="0.25">
      <c r="A21" s="105" t="s">
        <v>40</v>
      </c>
      <c r="B21" s="457" t="s">
        <v>195</v>
      </c>
      <c r="C21" s="457"/>
      <c r="D21" s="457"/>
      <c r="E21" s="457"/>
      <c r="F21" s="457"/>
      <c r="G21" s="457"/>
      <c r="H21" s="457"/>
      <c r="I21" s="457"/>
      <c r="J21" s="457"/>
      <c r="K21" s="457"/>
      <c r="L21" s="458"/>
    </row>
  </sheetData>
  <mergeCells count="5">
    <mergeCell ref="A1:L1"/>
    <mergeCell ref="A17:G17"/>
    <mergeCell ref="A19:L19"/>
    <mergeCell ref="B20:L20"/>
    <mergeCell ref="B21:L21"/>
  </mergeCells>
  <phoneticPr fontId="2" type="noConversion"/>
  <printOptions horizontalCentered="1"/>
  <pageMargins left="0.39370078740157483" right="0.39370078740157483" top="0.39370078740157483" bottom="0.39370078740157483" header="0" footer="0"/>
  <pageSetup paperSize="9" orientation="landscape" horizontalDpi="4294967293" verticalDpi="4294967293" r:id="rId1"/>
  <headerFooter>
    <oddHeader>&amp;C&amp;"微軟正黑體,粗體"&amp;16 &amp;F</oddHeader>
    <oddFooter>&amp;A</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M22"/>
  <sheetViews>
    <sheetView zoomScale="80" zoomScaleNormal="80" workbookViewId="0">
      <selection activeCell="L3" sqref="L3"/>
    </sheetView>
  </sheetViews>
  <sheetFormatPr defaultColWidth="8.75" defaultRowHeight="15.75" x14ac:dyDescent="0.25"/>
  <cols>
    <col min="1" max="1" width="15.375" style="53" customWidth="1"/>
    <col min="2" max="3" width="10.5" style="12" customWidth="1"/>
    <col min="4" max="4" width="11.25" style="12" customWidth="1"/>
    <col min="5" max="5" width="17.25" style="12" customWidth="1"/>
    <col min="6" max="7" width="6.125" style="12" customWidth="1"/>
    <col min="8" max="8" width="11.625" style="12" customWidth="1"/>
    <col min="9" max="9" width="11.375" style="12" customWidth="1"/>
    <col min="10" max="10" width="11.625" style="12" customWidth="1"/>
    <col min="11" max="11" width="9.125" style="12" customWidth="1"/>
    <col min="12" max="12" width="17.125" style="12" customWidth="1"/>
    <col min="13" max="13" width="5.125" style="12" customWidth="1"/>
    <col min="14" max="16384" width="8.75" style="12"/>
  </cols>
  <sheetData>
    <row r="1" spans="1:13" ht="35.25" customHeight="1" x14ac:dyDescent="0.25">
      <c r="A1" s="456" t="s">
        <v>298</v>
      </c>
      <c r="B1" s="456"/>
      <c r="C1" s="456"/>
      <c r="D1" s="456"/>
      <c r="E1" s="456"/>
      <c r="F1" s="456"/>
      <c r="G1" s="456"/>
      <c r="H1" s="456"/>
      <c r="I1" s="456"/>
      <c r="J1" s="456"/>
      <c r="K1" s="456"/>
      <c r="L1" s="456"/>
      <c r="M1" s="456"/>
    </row>
    <row r="2" spans="1:13" ht="15" customHeight="1" thickBot="1" x14ac:dyDescent="0.3"/>
    <row r="3" spans="1:13" ht="60" customHeight="1" thickTop="1" x14ac:dyDescent="0.25">
      <c r="A3" s="119" t="s">
        <v>258</v>
      </c>
      <c r="B3" s="121" t="s">
        <v>259</v>
      </c>
      <c r="C3" s="120" t="s">
        <v>263</v>
      </c>
      <c r="D3" s="86" t="s">
        <v>30</v>
      </c>
      <c r="E3" s="86" t="s">
        <v>31</v>
      </c>
      <c r="F3" s="86" t="s">
        <v>32</v>
      </c>
      <c r="G3" s="86" t="s">
        <v>33</v>
      </c>
      <c r="H3" s="86" t="s">
        <v>34</v>
      </c>
      <c r="I3" s="86" t="s">
        <v>35</v>
      </c>
      <c r="J3" s="86" t="s">
        <v>36</v>
      </c>
      <c r="K3" s="86" t="s">
        <v>37</v>
      </c>
      <c r="L3" s="184" t="s">
        <v>317</v>
      </c>
      <c r="M3" s="88" t="s">
        <v>38</v>
      </c>
    </row>
    <row r="4" spans="1:13" x14ac:dyDescent="0.25">
      <c r="A4" s="29"/>
      <c r="B4" s="117"/>
      <c r="C4" s="34"/>
      <c r="D4" s="30"/>
      <c r="E4" s="30"/>
      <c r="F4" s="30"/>
      <c r="G4" s="30"/>
      <c r="H4" s="32"/>
      <c r="I4" s="33">
        <f>F4*H4</f>
        <v>0</v>
      </c>
      <c r="J4" s="30"/>
      <c r="K4" s="30"/>
      <c r="L4" s="30"/>
      <c r="M4" s="31"/>
    </row>
    <row r="5" spans="1:13" x14ac:dyDescent="0.25">
      <c r="A5" s="29"/>
      <c r="B5" s="117"/>
      <c r="C5" s="34"/>
      <c r="D5" s="30"/>
      <c r="E5" s="30"/>
      <c r="F5" s="30"/>
      <c r="G5" s="30"/>
      <c r="H5" s="32"/>
      <c r="I5" s="33">
        <f t="shared" ref="I5:I16" si="0">F5*H5</f>
        <v>0</v>
      </c>
      <c r="J5" s="30"/>
      <c r="K5" s="30"/>
      <c r="L5" s="30"/>
      <c r="M5" s="31"/>
    </row>
    <row r="6" spans="1:13" x14ac:dyDescent="0.25">
      <c r="A6" s="29"/>
      <c r="B6" s="117"/>
      <c r="C6" s="34"/>
      <c r="D6" s="30"/>
      <c r="E6" s="30"/>
      <c r="F6" s="30"/>
      <c r="G6" s="30"/>
      <c r="H6" s="32"/>
      <c r="I6" s="33">
        <f t="shared" si="0"/>
        <v>0</v>
      </c>
      <c r="J6" s="30"/>
      <c r="K6" s="30"/>
      <c r="L6" s="30"/>
      <c r="M6" s="31"/>
    </row>
    <row r="7" spans="1:13" x14ac:dyDescent="0.25">
      <c r="A7" s="29"/>
      <c r="B7" s="117"/>
      <c r="C7" s="34"/>
      <c r="D7" s="30"/>
      <c r="E7" s="30"/>
      <c r="F7" s="30"/>
      <c r="G7" s="30"/>
      <c r="H7" s="32"/>
      <c r="I7" s="33">
        <f t="shared" si="0"/>
        <v>0</v>
      </c>
      <c r="J7" s="30"/>
      <c r="K7" s="30"/>
      <c r="L7" s="30"/>
      <c r="M7" s="31"/>
    </row>
    <row r="8" spans="1:13" x14ac:dyDescent="0.25">
      <c r="A8" s="29"/>
      <c r="B8" s="117"/>
      <c r="C8" s="34"/>
      <c r="D8" s="30"/>
      <c r="E8" s="30"/>
      <c r="F8" s="30"/>
      <c r="G8" s="30"/>
      <c r="H8" s="32"/>
      <c r="I8" s="33">
        <f t="shared" si="0"/>
        <v>0</v>
      </c>
      <c r="J8" s="30"/>
      <c r="K8" s="30"/>
      <c r="L8" s="30"/>
      <c r="M8" s="31"/>
    </row>
    <row r="9" spans="1:13" x14ac:dyDescent="0.25">
      <c r="A9" s="29"/>
      <c r="B9" s="117"/>
      <c r="C9" s="34"/>
      <c r="D9" s="30"/>
      <c r="E9" s="30"/>
      <c r="F9" s="30"/>
      <c r="G9" s="30"/>
      <c r="H9" s="32"/>
      <c r="I9" s="33">
        <f t="shared" si="0"/>
        <v>0</v>
      </c>
      <c r="J9" s="30"/>
      <c r="K9" s="30"/>
      <c r="L9" s="30"/>
      <c r="M9" s="31"/>
    </row>
    <row r="10" spans="1:13" x14ac:dyDescent="0.25">
      <c r="A10" s="29"/>
      <c r="B10" s="117"/>
      <c r="C10" s="34"/>
      <c r="D10" s="30"/>
      <c r="E10" s="30"/>
      <c r="F10" s="30"/>
      <c r="G10" s="30"/>
      <c r="H10" s="32"/>
      <c r="I10" s="33">
        <f t="shared" si="0"/>
        <v>0</v>
      </c>
      <c r="J10" s="30"/>
      <c r="K10" s="30"/>
      <c r="L10" s="30"/>
      <c r="M10" s="31"/>
    </row>
    <row r="11" spans="1:13" x14ac:dyDescent="0.25">
      <c r="A11" s="29"/>
      <c r="B11" s="117"/>
      <c r="C11" s="34"/>
      <c r="D11" s="30"/>
      <c r="E11" s="30"/>
      <c r="F11" s="30"/>
      <c r="G11" s="30"/>
      <c r="H11" s="32"/>
      <c r="I11" s="33">
        <f t="shared" si="0"/>
        <v>0</v>
      </c>
      <c r="J11" s="30"/>
      <c r="K11" s="30"/>
      <c r="L11" s="30"/>
      <c r="M11" s="31"/>
    </row>
    <row r="12" spans="1:13" s="53" customFormat="1" x14ac:dyDescent="0.25">
      <c r="A12" s="29"/>
      <c r="B12" s="117"/>
      <c r="C12" s="34"/>
      <c r="D12" s="122"/>
      <c r="E12" s="122"/>
      <c r="F12" s="122"/>
      <c r="G12" s="122"/>
      <c r="H12" s="32"/>
      <c r="I12" s="33">
        <f t="shared" si="0"/>
        <v>0</v>
      </c>
      <c r="J12" s="122"/>
      <c r="K12" s="122"/>
      <c r="L12" s="122"/>
      <c r="M12" s="31"/>
    </row>
    <row r="13" spans="1:13" x14ac:dyDescent="0.25">
      <c r="A13" s="29"/>
      <c r="B13" s="117"/>
      <c r="C13" s="34"/>
      <c r="D13" s="30"/>
      <c r="E13" s="30"/>
      <c r="F13" s="30"/>
      <c r="G13" s="30"/>
      <c r="H13" s="32"/>
      <c r="I13" s="33">
        <f t="shared" si="0"/>
        <v>0</v>
      </c>
      <c r="J13" s="30"/>
      <c r="K13" s="30"/>
      <c r="L13" s="30"/>
      <c r="M13" s="31"/>
    </row>
    <row r="14" spans="1:13" x14ac:dyDescent="0.25">
      <c r="A14" s="29"/>
      <c r="B14" s="117"/>
      <c r="C14" s="34"/>
      <c r="D14" s="30"/>
      <c r="E14" s="30"/>
      <c r="F14" s="30"/>
      <c r="G14" s="30"/>
      <c r="H14" s="32"/>
      <c r="I14" s="33">
        <f t="shared" si="0"/>
        <v>0</v>
      </c>
      <c r="J14" s="30"/>
      <c r="K14" s="30"/>
      <c r="L14" s="30"/>
      <c r="M14" s="31"/>
    </row>
    <row r="15" spans="1:13" x14ac:dyDescent="0.25">
      <c r="A15" s="29"/>
      <c r="B15" s="117"/>
      <c r="C15" s="34"/>
      <c r="D15" s="30"/>
      <c r="E15" s="30"/>
      <c r="F15" s="30"/>
      <c r="G15" s="30"/>
      <c r="H15" s="32"/>
      <c r="I15" s="33">
        <f t="shared" si="0"/>
        <v>0</v>
      </c>
      <c r="J15" s="30"/>
      <c r="K15" s="30"/>
      <c r="L15" s="30"/>
      <c r="M15" s="31"/>
    </row>
    <row r="16" spans="1:13" x14ac:dyDescent="0.25">
      <c r="A16" s="29"/>
      <c r="B16" s="117"/>
      <c r="C16" s="34"/>
      <c r="D16" s="30"/>
      <c r="E16" s="30"/>
      <c r="F16" s="30"/>
      <c r="G16" s="30"/>
      <c r="H16" s="32"/>
      <c r="I16" s="33">
        <f t="shared" si="0"/>
        <v>0</v>
      </c>
      <c r="J16" s="30"/>
      <c r="K16" s="30"/>
      <c r="L16" s="30"/>
      <c r="M16" s="31"/>
    </row>
    <row r="17" spans="1:13" ht="25.15" customHeight="1" thickBot="1" x14ac:dyDescent="0.3">
      <c r="A17" s="469" t="s">
        <v>39</v>
      </c>
      <c r="B17" s="470"/>
      <c r="C17" s="470"/>
      <c r="D17" s="470"/>
      <c r="E17" s="470"/>
      <c r="F17" s="470"/>
      <c r="G17" s="470"/>
      <c r="H17" s="455"/>
      <c r="I17" s="89">
        <f>SUM(I4:I16)</f>
        <v>0</v>
      </c>
      <c r="J17" s="90"/>
      <c r="K17" s="90"/>
      <c r="L17" s="90"/>
      <c r="M17" s="91"/>
    </row>
    <row r="18" spans="1:13" ht="16.5" thickTop="1" x14ac:dyDescent="0.25"/>
    <row r="19" spans="1:13" s="19" customFormat="1" ht="16.5" customHeight="1" x14ac:dyDescent="0.25">
      <c r="A19" s="447" t="s">
        <v>11</v>
      </c>
      <c r="B19" s="448"/>
      <c r="C19" s="448"/>
      <c r="D19" s="448"/>
      <c r="E19" s="448"/>
      <c r="F19" s="448"/>
      <c r="G19" s="448"/>
      <c r="H19" s="448"/>
      <c r="I19" s="448"/>
      <c r="J19" s="448"/>
      <c r="K19" s="448"/>
      <c r="L19" s="448"/>
      <c r="M19" s="449"/>
    </row>
    <row r="20" spans="1:13" s="19" customFormat="1" ht="16.5" customHeight="1" x14ac:dyDescent="0.25">
      <c r="A20" s="104" t="s">
        <v>5</v>
      </c>
      <c r="B20" s="336" t="s">
        <v>238</v>
      </c>
      <c r="C20" s="336"/>
      <c r="D20" s="336"/>
      <c r="E20" s="336"/>
      <c r="F20" s="336"/>
      <c r="G20" s="336"/>
      <c r="H20" s="336"/>
      <c r="I20" s="336"/>
      <c r="J20" s="336"/>
      <c r="K20" s="336"/>
      <c r="L20" s="336"/>
      <c r="M20" s="337"/>
    </row>
    <row r="21" spans="1:13" s="19" customFormat="1" ht="16.5" customHeight="1" x14ac:dyDescent="0.25">
      <c r="A21" s="104" t="s">
        <v>40</v>
      </c>
      <c r="B21" s="336" t="s">
        <v>198</v>
      </c>
      <c r="C21" s="336"/>
      <c r="D21" s="336"/>
      <c r="E21" s="336"/>
      <c r="F21" s="336"/>
      <c r="G21" s="336"/>
      <c r="H21" s="336"/>
      <c r="I21" s="336"/>
      <c r="J21" s="336"/>
      <c r="K21" s="336"/>
      <c r="L21" s="336"/>
      <c r="M21" s="337"/>
    </row>
    <row r="22" spans="1:13" s="54" customFormat="1" ht="16.5" customHeight="1" x14ac:dyDescent="0.25">
      <c r="A22" s="105" t="s">
        <v>41</v>
      </c>
      <c r="B22" s="457" t="s">
        <v>78</v>
      </c>
      <c r="C22" s="457"/>
      <c r="D22" s="457"/>
      <c r="E22" s="457"/>
      <c r="F22" s="457"/>
      <c r="G22" s="457"/>
      <c r="H22" s="457"/>
      <c r="I22" s="457"/>
      <c r="J22" s="457"/>
      <c r="K22" s="457"/>
      <c r="L22" s="457"/>
      <c r="M22" s="458"/>
    </row>
  </sheetData>
  <mergeCells count="6">
    <mergeCell ref="B22:M22"/>
    <mergeCell ref="A1:M1"/>
    <mergeCell ref="A17:H17"/>
    <mergeCell ref="A19:M19"/>
    <mergeCell ref="B20:M20"/>
    <mergeCell ref="B21:M21"/>
  </mergeCells>
  <phoneticPr fontId="2" type="noConversion"/>
  <dataValidations count="1">
    <dataValidation type="list" allowBlank="1" showInputMessage="1" showErrorMessage="1" sqref="C4:C16" xr:uid="{00000000-0002-0000-1100-000000000000}">
      <formula1>"省水器材,實驗實習,校園安全,環保廢棄物,無障礙空間,永續校園綠化"</formula1>
    </dataValidation>
  </dataValidations>
  <printOptions horizontalCentered="1"/>
  <pageMargins left="0.39370078740157483" right="0.39370078740157483" top="0.39370078740157483" bottom="0.39370078740157483" header="0" footer="0"/>
  <pageSetup paperSize="9" orientation="landscape" horizontalDpi="4294967293" verticalDpi="4294967293" r:id="rId1"/>
  <headerFooter>
    <oddHeader>&amp;C&amp;"微軟正黑體,粗體"&amp;16 &amp;F</oddHeader>
    <oddFooter>&amp;A</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J22"/>
  <sheetViews>
    <sheetView zoomScale="80" zoomScaleNormal="80" workbookViewId="0">
      <selection activeCell="I3" sqref="I3:I4"/>
    </sheetView>
  </sheetViews>
  <sheetFormatPr defaultColWidth="8.75" defaultRowHeight="15.75" x14ac:dyDescent="0.25"/>
  <cols>
    <col min="1" max="1" width="12.125" style="53" customWidth="1"/>
    <col min="2" max="2" width="10.5" style="12" customWidth="1"/>
    <col min="3" max="3" width="19.125" style="12" customWidth="1"/>
    <col min="4" max="6" width="15.25" style="12" customWidth="1"/>
    <col min="7" max="7" width="12.625" style="12" customWidth="1"/>
    <col min="8" max="8" width="14.625" style="12" customWidth="1"/>
    <col min="9" max="9" width="17.75" style="12" customWidth="1"/>
    <col min="10" max="10" width="6" style="12" bestFit="1" customWidth="1"/>
    <col min="11" max="16384" width="8.75" style="12"/>
  </cols>
  <sheetData>
    <row r="1" spans="1:10" ht="35.25" customHeight="1" x14ac:dyDescent="0.25">
      <c r="A1" s="456" t="s">
        <v>200</v>
      </c>
      <c r="B1" s="456"/>
      <c r="C1" s="456"/>
      <c r="D1" s="456"/>
      <c r="E1" s="456"/>
      <c r="F1" s="456"/>
      <c r="G1" s="456"/>
      <c r="H1" s="456"/>
      <c r="I1" s="456"/>
      <c r="J1" s="456"/>
    </row>
    <row r="2" spans="1:10" ht="15" customHeight="1" thickBot="1" x14ac:dyDescent="0.3"/>
    <row r="3" spans="1:10" ht="27" customHeight="1" thickTop="1" x14ac:dyDescent="0.25">
      <c r="A3" s="478" t="s">
        <v>258</v>
      </c>
      <c r="B3" s="482" t="s">
        <v>259</v>
      </c>
      <c r="C3" s="418" t="s">
        <v>199</v>
      </c>
      <c r="D3" s="418" t="s">
        <v>53</v>
      </c>
      <c r="E3" s="375"/>
      <c r="F3" s="375"/>
      <c r="G3" s="418" t="s">
        <v>54</v>
      </c>
      <c r="H3" s="418" t="s">
        <v>55</v>
      </c>
      <c r="I3" s="484" t="s">
        <v>317</v>
      </c>
      <c r="J3" s="486" t="s">
        <v>38</v>
      </c>
    </row>
    <row r="4" spans="1:10" ht="25.15" customHeight="1" x14ac:dyDescent="0.25">
      <c r="A4" s="420"/>
      <c r="B4" s="483"/>
      <c r="C4" s="379"/>
      <c r="D4" s="58" t="s">
        <v>50</v>
      </c>
      <c r="E4" s="58" t="s">
        <v>51</v>
      </c>
      <c r="F4" s="58" t="s">
        <v>52</v>
      </c>
      <c r="G4" s="379"/>
      <c r="H4" s="379"/>
      <c r="I4" s="485"/>
      <c r="J4" s="487"/>
    </row>
    <row r="5" spans="1:10" x14ac:dyDescent="0.25">
      <c r="A5" s="29"/>
      <c r="B5" s="117"/>
      <c r="C5" s="28"/>
      <c r="D5" s="30"/>
      <c r="E5" s="30"/>
      <c r="F5" s="32"/>
      <c r="G5" s="35"/>
      <c r="H5" s="33"/>
      <c r="I5" s="30"/>
      <c r="J5" s="31"/>
    </row>
    <row r="6" spans="1:10" x14ac:dyDescent="0.25">
      <c r="A6" s="29"/>
      <c r="B6" s="117"/>
      <c r="C6" s="28"/>
      <c r="D6" s="30"/>
      <c r="E6" s="30"/>
      <c r="F6" s="32"/>
      <c r="G6" s="35"/>
      <c r="H6" s="33"/>
      <c r="I6" s="30"/>
      <c r="J6" s="31"/>
    </row>
    <row r="7" spans="1:10" x14ac:dyDescent="0.25">
      <c r="A7" s="29"/>
      <c r="B7" s="117"/>
      <c r="C7" s="28"/>
      <c r="D7" s="30"/>
      <c r="E7" s="30"/>
      <c r="F7" s="32"/>
      <c r="G7" s="35"/>
      <c r="H7" s="33"/>
      <c r="I7" s="30"/>
      <c r="J7" s="31"/>
    </row>
    <row r="8" spans="1:10" x14ac:dyDescent="0.25">
      <c r="A8" s="29"/>
      <c r="B8" s="117"/>
      <c r="C8" s="28"/>
      <c r="D8" s="30"/>
      <c r="E8" s="30"/>
      <c r="F8" s="32"/>
      <c r="G8" s="35"/>
      <c r="H8" s="33"/>
      <c r="I8" s="30"/>
      <c r="J8" s="31"/>
    </row>
    <row r="9" spans="1:10" x14ac:dyDescent="0.25">
      <c r="A9" s="29"/>
      <c r="B9" s="117"/>
      <c r="C9" s="28"/>
      <c r="D9" s="30"/>
      <c r="E9" s="30"/>
      <c r="F9" s="32"/>
      <c r="G9" s="35"/>
      <c r="H9" s="33"/>
      <c r="I9" s="30"/>
      <c r="J9" s="31"/>
    </row>
    <row r="10" spans="1:10" x14ac:dyDescent="0.25">
      <c r="A10" s="29"/>
      <c r="B10" s="117"/>
      <c r="C10" s="28"/>
      <c r="D10" s="30"/>
      <c r="E10" s="30"/>
      <c r="F10" s="32"/>
      <c r="G10" s="35"/>
      <c r="H10" s="33"/>
      <c r="I10" s="30"/>
      <c r="J10" s="31"/>
    </row>
    <row r="11" spans="1:10" x14ac:dyDescent="0.25">
      <c r="A11" s="29"/>
      <c r="B11" s="117"/>
      <c r="C11" s="28"/>
      <c r="D11" s="30"/>
      <c r="E11" s="30"/>
      <c r="F11" s="32"/>
      <c r="G11" s="35"/>
      <c r="H11" s="33"/>
      <c r="I11" s="30"/>
      <c r="J11" s="31"/>
    </row>
    <row r="12" spans="1:10" x14ac:dyDescent="0.25">
      <c r="A12" s="29"/>
      <c r="B12" s="117"/>
      <c r="C12" s="28"/>
      <c r="D12" s="30"/>
      <c r="E12" s="30"/>
      <c r="F12" s="32"/>
      <c r="G12" s="35"/>
      <c r="H12" s="33"/>
      <c r="I12" s="30"/>
      <c r="J12" s="31"/>
    </row>
    <row r="13" spans="1:10" x14ac:dyDescent="0.25">
      <c r="A13" s="29"/>
      <c r="B13" s="117"/>
      <c r="C13" s="28"/>
      <c r="D13" s="30"/>
      <c r="E13" s="30"/>
      <c r="F13" s="32"/>
      <c r="G13" s="35"/>
      <c r="H13" s="33"/>
      <c r="I13" s="30"/>
      <c r="J13" s="31"/>
    </row>
    <row r="14" spans="1:10" x14ac:dyDescent="0.25">
      <c r="A14" s="29"/>
      <c r="B14" s="117"/>
      <c r="C14" s="28"/>
      <c r="D14" s="30"/>
      <c r="E14" s="30"/>
      <c r="F14" s="32"/>
      <c r="G14" s="35"/>
      <c r="H14" s="33"/>
      <c r="I14" s="30"/>
      <c r="J14" s="31"/>
    </row>
    <row r="15" spans="1:10" x14ac:dyDescent="0.25">
      <c r="A15" s="29"/>
      <c r="B15" s="117"/>
      <c r="C15" s="28"/>
      <c r="D15" s="30"/>
      <c r="E15" s="30"/>
      <c r="F15" s="32"/>
      <c r="G15" s="35"/>
      <c r="H15" s="33"/>
      <c r="I15" s="30"/>
      <c r="J15" s="31"/>
    </row>
    <row r="16" spans="1:10" x14ac:dyDescent="0.25">
      <c r="A16" s="29"/>
      <c r="B16" s="117"/>
      <c r="C16" s="28"/>
      <c r="D16" s="30"/>
      <c r="E16" s="30"/>
      <c r="F16" s="32"/>
      <c r="G16" s="35"/>
      <c r="H16" s="33"/>
      <c r="I16" s="30"/>
      <c r="J16" s="31"/>
    </row>
    <row r="17" spans="1:10" ht="25.15" customHeight="1" thickBot="1" x14ac:dyDescent="0.3">
      <c r="A17" s="469" t="s">
        <v>39</v>
      </c>
      <c r="B17" s="470"/>
      <c r="C17" s="470"/>
      <c r="D17" s="470"/>
      <c r="E17" s="470"/>
      <c r="F17" s="470"/>
      <c r="G17" s="455"/>
      <c r="H17" s="89">
        <f>SUM(H5:H16)</f>
        <v>0</v>
      </c>
      <c r="I17" s="90"/>
      <c r="J17" s="91"/>
    </row>
    <row r="18" spans="1:10" ht="16.5" thickTop="1" x14ac:dyDescent="0.25"/>
    <row r="19" spans="1:10" s="19" customFormat="1" ht="16.5" customHeight="1" x14ac:dyDescent="0.25">
      <c r="A19" s="447" t="s">
        <v>11</v>
      </c>
      <c r="B19" s="448"/>
      <c r="C19" s="448"/>
      <c r="D19" s="448"/>
      <c r="E19" s="448"/>
      <c r="F19" s="448"/>
      <c r="G19" s="448"/>
      <c r="H19" s="448"/>
      <c r="I19" s="448"/>
      <c r="J19" s="449"/>
    </row>
    <row r="20" spans="1:10" s="19" customFormat="1" x14ac:dyDescent="0.25">
      <c r="A20" s="104" t="s">
        <v>5</v>
      </c>
      <c r="B20" s="336" t="s">
        <v>238</v>
      </c>
      <c r="C20" s="336"/>
      <c r="D20" s="336"/>
      <c r="E20" s="336"/>
      <c r="F20" s="336"/>
      <c r="G20" s="336"/>
      <c r="H20" s="336"/>
      <c r="I20" s="336"/>
      <c r="J20" s="337"/>
    </row>
    <row r="21" spans="1:10" s="19" customFormat="1" ht="16.5" customHeight="1" x14ac:dyDescent="0.25">
      <c r="A21" s="104" t="s">
        <v>213</v>
      </c>
      <c r="B21" s="336" t="s">
        <v>198</v>
      </c>
      <c r="C21" s="336"/>
      <c r="D21" s="336"/>
      <c r="E21" s="336"/>
      <c r="F21" s="336"/>
      <c r="G21" s="336"/>
      <c r="H21" s="336"/>
      <c r="I21" s="336"/>
      <c r="J21" s="337"/>
    </row>
    <row r="22" spans="1:10" s="53" customFormat="1" ht="48" customHeight="1" x14ac:dyDescent="0.25">
      <c r="A22" s="106" t="s">
        <v>41</v>
      </c>
      <c r="B22" s="479" t="s">
        <v>309</v>
      </c>
      <c r="C22" s="480"/>
      <c r="D22" s="480"/>
      <c r="E22" s="480"/>
      <c r="F22" s="480"/>
      <c r="G22" s="480"/>
      <c r="H22" s="480"/>
      <c r="I22" s="480"/>
      <c r="J22" s="481"/>
    </row>
  </sheetData>
  <mergeCells count="14">
    <mergeCell ref="B22:J22"/>
    <mergeCell ref="B21:J21"/>
    <mergeCell ref="D3:F3"/>
    <mergeCell ref="B3:B4"/>
    <mergeCell ref="C3:C4"/>
    <mergeCell ref="G3:G4"/>
    <mergeCell ref="H3:H4"/>
    <mergeCell ref="I3:I4"/>
    <mergeCell ref="J3:J4"/>
    <mergeCell ref="A1:J1"/>
    <mergeCell ref="A3:A4"/>
    <mergeCell ref="A17:G17"/>
    <mergeCell ref="A19:J19"/>
    <mergeCell ref="B20:J20"/>
  </mergeCells>
  <phoneticPr fontId="2" type="noConversion"/>
  <printOptions horizontalCentered="1"/>
  <pageMargins left="0.39370078740157483" right="0.39370078740157483" top="0.39370078740157483" bottom="0.39370078740157483" header="0" footer="0"/>
  <pageSetup paperSize="9" orientation="landscape" horizontalDpi="4294967293" verticalDpi="4294967293" r:id="rId1"/>
  <headerFooter>
    <oddHeader>&amp;C&amp;"微軟正黑體,粗體"&amp;16 &amp;F</oddHeader>
    <oddFooter>&amp;A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A1:H7"/>
  <sheetViews>
    <sheetView zoomScale="70" zoomScaleNormal="70" workbookViewId="0">
      <selection activeCell="C16" sqref="C16:D16"/>
    </sheetView>
  </sheetViews>
  <sheetFormatPr defaultColWidth="9" defaultRowHeight="15.75" x14ac:dyDescent="0.25"/>
  <cols>
    <col min="1" max="1" width="18.625" style="36" customWidth="1"/>
    <col min="2" max="2" width="24.625" style="36" customWidth="1"/>
    <col min="3" max="3" width="18.625" style="36" customWidth="1"/>
    <col min="4" max="4" width="24.625" style="36" customWidth="1"/>
    <col min="5" max="5" width="18.625" style="36" customWidth="1"/>
    <col min="6" max="6" width="24.625" style="36" customWidth="1"/>
    <col min="7" max="16384" width="9" style="36"/>
  </cols>
  <sheetData>
    <row r="1" spans="1:8" ht="40.15" customHeight="1" thickTop="1" x14ac:dyDescent="0.25">
      <c r="A1" s="221" t="s">
        <v>63</v>
      </c>
      <c r="B1" s="222"/>
      <c r="C1" s="222"/>
      <c r="D1" s="222"/>
      <c r="E1" s="222"/>
      <c r="F1" s="223"/>
      <c r="H1" s="43"/>
    </row>
    <row r="2" spans="1:8" ht="40.15" customHeight="1" x14ac:dyDescent="0.25">
      <c r="A2" s="218" t="s">
        <v>93</v>
      </c>
      <c r="B2" s="219"/>
      <c r="C2" s="219"/>
      <c r="D2" s="219"/>
      <c r="E2" s="219"/>
      <c r="F2" s="220"/>
    </row>
    <row r="3" spans="1:8" ht="66" customHeight="1" x14ac:dyDescent="0.25">
      <c r="A3" s="224" t="s">
        <v>56</v>
      </c>
      <c r="B3" s="226"/>
      <c r="C3" s="226"/>
      <c r="D3" s="226"/>
      <c r="E3" s="226"/>
      <c r="F3" s="227"/>
    </row>
    <row r="4" spans="1:8" ht="242.25" customHeight="1" x14ac:dyDescent="0.25">
      <c r="A4" s="225"/>
      <c r="B4" s="228" t="s">
        <v>61</v>
      </c>
      <c r="C4" s="228"/>
      <c r="D4" s="228"/>
      <c r="E4" s="228"/>
      <c r="F4" s="229"/>
    </row>
    <row r="5" spans="1:8" ht="30" customHeight="1" x14ac:dyDescent="0.25">
      <c r="A5" s="224" t="s">
        <v>57</v>
      </c>
      <c r="B5" s="233"/>
      <c r="C5" s="235" t="s">
        <v>58</v>
      </c>
      <c r="D5" s="233"/>
      <c r="E5" s="235" t="s">
        <v>59</v>
      </c>
      <c r="F5" s="230" t="s">
        <v>94</v>
      </c>
    </row>
    <row r="6" spans="1:8" ht="30" customHeight="1" thickBot="1" x14ac:dyDescent="0.3">
      <c r="A6" s="232"/>
      <c r="B6" s="234"/>
      <c r="C6" s="236"/>
      <c r="D6" s="234"/>
      <c r="E6" s="236"/>
      <c r="F6" s="231"/>
    </row>
    <row r="7" spans="1:8" ht="16.5" thickTop="1" x14ac:dyDescent="0.25"/>
  </sheetData>
  <mergeCells count="11">
    <mergeCell ref="F5:F6"/>
    <mergeCell ref="A5:A6"/>
    <mergeCell ref="B5:B6"/>
    <mergeCell ref="C5:C6"/>
    <mergeCell ref="D5:D6"/>
    <mergeCell ref="E5:E6"/>
    <mergeCell ref="A2:F2"/>
    <mergeCell ref="A1:F1"/>
    <mergeCell ref="A3:A4"/>
    <mergeCell ref="B3:F3"/>
    <mergeCell ref="B4:F4"/>
  </mergeCells>
  <phoneticPr fontId="2" type="noConversion"/>
  <printOptions horizontalCentered="1" verticalCentered="1"/>
  <pageMargins left="0.70866141732283472" right="0.70866141732283472" top="0.74803149606299213" bottom="0.74803149606299213" header="0.31496062992125984" footer="0.31496062992125984"/>
  <pageSetup paperSize="9" orientation="landscape" verticalDpi="30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L21"/>
  <sheetViews>
    <sheetView zoomScale="80" zoomScaleNormal="80" workbookViewId="0">
      <selection activeCell="K3" sqref="K3"/>
    </sheetView>
  </sheetViews>
  <sheetFormatPr defaultColWidth="8.75" defaultRowHeight="15.75" x14ac:dyDescent="0.25"/>
  <cols>
    <col min="1" max="1" width="11.875" style="53" customWidth="1"/>
    <col min="2" max="2" width="10.5" style="12" customWidth="1"/>
    <col min="3" max="3" width="14.75" style="12" customWidth="1"/>
    <col min="4" max="4" width="17.875" style="12" customWidth="1"/>
    <col min="5" max="6" width="6.625" style="12" customWidth="1"/>
    <col min="7" max="7" width="12.625" style="12" customWidth="1"/>
    <col min="8" max="8" width="13.625" style="12" customWidth="1"/>
    <col min="9" max="9" width="12.625" style="12" customWidth="1"/>
    <col min="10" max="10" width="10.625" style="12" customWidth="1"/>
    <col min="11" max="11" width="17.5" style="12" customWidth="1"/>
    <col min="12" max="12" width="6.625" style="12" customWidth="1"/>
    <col min="13" max="16384" width="8.75" style="12"/>
  </cols>
  <sheetData>
    <row r="1" spans="1:12" ht="35.25" customHeight="1" x14ac:dyDescent="0.25">
      <c r="A1" s="456" t="s">
        <v>299</v>
      </c>
      <c r="B1" s="456"/>
      <c r="C1" s="456"/>
      <c r="D1" s="456"/>
      <c r="E1" s="456"/>
      <c r="F1" s="456"/>
      <c r="G1" s="456"/>
      <c r="H1" s="456"/>
      <c r="I1" s="456"/>
      <c r="J1" s="456"/>
      <c r="K1" s="456"/>
      <c r="L1" s="456"/>
    </row>
    <row r="2" spans="1:12" ht="15" customHeight="1" thickBot="1" x14ac:dyDescent="0.3"/>
    <row r="3" spans="1:12" ht="60" customHeight="1" thickTop="1" x14ac:dyDescent="0.25">
      <c r="A3" s="119" t="s">
        <v>258</v>
      </c>
      <c r="B3" s="120" t="s">
        <v>259</v>
      </c>
      <c r="C3" s="86" t="s">
        <v>30</v>
      </c>
      <c r="D3" s="86" t="s">
        <v>31</v>
      </c>
      <c r="E3" s="86" t="s">
        <v>32</v>
      </c>
      <c r="F3" s="86" t="s">
        <v>33</v>
      </c>
      <c r="G3" s="86" t="s">
        <v>34</v>
      </c>
      <c r="H3" s="86" t="s">
        <v>35</v>
      </c>
      <c r="I3" s="86" t="s">
        <v>36</v>
      </c>
      <c r="J3" s="86" t="s">
        <v>42</v>
      </c>
      <c r="K3" s="184" t="s">
        <v>317</v>
      </c>
      <c r="L3" s="88" t="s">
        <v>38</v>
      </c>
    </row>
    <row r="4" spans="1:12" ht="15.75" customHeight="1" x14ac:dyDescent="0.25">
      <c r="A4" s="29"/>
      <c r="B4" s="117"/>
      <c r="C4" s="30"/>
      <c r="D4" s="30"/>
      <c r="E4" s="30"/>
      <c r="F4" s="30"/>
      <c r="G4" s="32"/>
      <c r="H4" s="33">
        <f>E4*G4</f>
        <v>0</v>
      </c>
      <c r="I4" s="30"/>
      <c r="J4" s="30"/>
      <c r="K4" s="30"/>
      <c r="L4" s="31"/>
    </row>
    <row r="5" spans="1:12" x14ac:dyDescent="0.25">
      <c r="A5" s="29"/>
      <c r="B5" s="117"/>
      <c r="C5" s="30"/>
      <c r="D5" s="30"/>
      <c r="E5" s="30"/>
      <c r="F5" s="30"/>
      <c r="G5" s="32"/>
      <c r="H5" s="33">
        <f>E5*G5</f>
        <v>0</v>
      </c>
      <c r="I5" s="30"/>
      <c r="J5" s="30"/>
      <c r="K5" s="30"/>
      <c r="L5" s="31"/>
    </row>
    <row r="6" spans="1:12" x14ac:dyDescent="0.25">
      <c r="A6" s="29"/>
      <c r="B6" s="117"/>
      <c r="C6" s="30"/>
      <c r="D6" s="30"/>
      <c r="E6" s="30"/>
      <c r="F6" s="30"/>
      <c r="G6" s="32"/>
      <c r="H6" s="33">
        <f>E6*G6</f>
        <v>0</v>
      </c>
      <c r="I6" s="30"/>
      <c r="J6" s="30"/>
      <c r="K6" s="30"/>
      <c r="L6" s="31"/>
    </row>
    <row r="7" spans="1:12" x14ac:dyDescent="0.25">
      <c r="A7" s="29"/>
      <c r="B7" s="117"/>
      <c r="C7" s="30"/>
      <c r="D7" s="30"/>
      <c r="E7" s="30"/>
      <c r="F7" s="30"/>
      <c r="G7" s="32"/>
      <c r="H7" s="33">
        <f t="shared" ref="H7:H16" si="0">E7*G7</f>
        <v>0</v>
      </c>
      <c r="I7" s="30"/>
      <c r="J7" s="30"/>
      <c r="K7" s="30"/>
      <c r="L7" s="31"/>
    </row>
    <row r="8" spans="1:12" x14ac:dyDescent="0.25">
      <c r="A8" s="29"/>
      <c r="B8" s="117"/>
      <c r="C8" s="30"/>
      <c r="D8" s="30"/>
      <c r="E8" s="30"/>
      <c r="F8" s="30"/>
      <c r="G8" s="32"/>
      <c r="H8" s="33">
        <f t="shared" si="0"/>
        <v>0</v>
      </c>
      <c r="I8" s="30"/>
      <c r="J8" s="30"/>
      <c r="K8" s="30"/>
      <c r="L8" s="31"/>
    </row>
    <row r="9" spans="1:12" x14ac:dyDescent="0.25">
      <c r="A9" s="29"/>
      <c r="B9" s="117"/>
      <c r="C9" s="30"/>
      <c r="D9" s="30"/>
      <c r="E9" s="30"/>
      <c r="F9" s="30"/>
      <c r="G9" s="32"/>
      <c r="H9" s="33">
        <f t="shared" si="0"/>
        <v>0</v>
      </c>
      <c r="I9" s="30"/>
      <c r="J9" s="30"/>
      <c r="K9" s="30"/>
      <c r="L9" s="31"/>
    </row>
    <row r="10" spans="1:12" x14ac:dyDescent="0.25">
      <c r="A10" s="29"/>
      <c r="B10" s="117"/>
      <c r="C10" s="30"/>
      <c r="D10" s="30"/>
      <c r="E10" s="30"/>
      <c r="F10" s="30"/>
      <c r="G10" s="32"/>
      <c r="H10" s="33">
        <f t="shared" si="0"/>
        <v>0</v>
      </c>
      <c r="I10" s="30"/>
      <c r="J10" s="30"/>
      <c r="K10" s="30"/>
      <c r="L10" s="31"/>
    </row>
    <row r="11" spans="1:12" x14ac:dyDescent="0.25">
      <c r="A11" s="29"/>
      <c r="B11" s="117"/>
      <c r="C11" s="30"/>
      <c r="D11" s="30"/>
      <c r="E11" s="30"/>
      <c r="F11" s="30"/>
      <c r="G11" s="32"/>
      <c r="H11" s="33">
        <f t="shared" si="0"/>
        <v>0</v>
      </c>
      <c r="I11" s="30"/>
      <c r="J11" s="30"/>
      <c r="K11" s="30"/>
      <c r="L11" s="31"/>
    </row>
    <row r="12" spans="1:12" x14ac:dyDescent="0.25">
      <c r="A12" s="29"/>
      <c r="B12" s="117"/>
      <c r="C12" s="30"/>
      <c r="D12" s="30"/>
      <c r="E12" s="30"/>
      <c r="F12" s="30"/>
      <c r="G12" s="32"/>
      <c r="H12" s="33">
        <f t="shared" si="0"/>
        <v>0</v>
      </c>
      <c r="I12" s="30"/>
      <c r="J12" s="30"/>
      <c r="K12" s="30"/>
      <c r="L12" s="31"/>
    </row>
    <row r="13" spans="1:12" x14ac:dyDescent="0.25">
      <c r="A13" s="29"/>
      <c r="B13" s="117"/>
      <c r="C13" s="30"/>
      <c r="D13" s="30"/>
      <c r="E13" s="30"/>
      <c r="F13" s="30"/>
      <c r="G13" s="32"/>
      <c r="H13" s="33">
        <f t="shared" si="0"/>
        <v>0</v>
      </c>
      <c r="I13" s="30"/>
      <c r="J13" s="30"/>
      <c r="K13" s="30"/>
      <c r="L13" s="31"/>
    </row>
    <row r="14" spans="1:12" x14ac:dyDescent="0.25">
      <c r="A14" s="29"/>
      <c r="B14" s="117"/>
      <c r="C14" s="30"/>
      <c r="D14" s="30"/>
      <c r="E14" s="30"/>
      <c r="F14" s="30"/>
      <c r="G14" s="32"/>
      <c r="H14" s="33">
        <f t="shared" si="0"/>
        <v>0</v>
      </c>
      <c r="I14" s="30"/>
      <c r="J14" s="30"/>
      <c r="K14" s="30"/>
      <c r="L14" s="31"/>
    </row>
    <row r="15" spans="1:12" x14ac:dyDescent="0.25">
      <c r="A15" s="29"/>
      <c r="B15" s="117"/>
      <c r="C15" s="30"/>
      <c r="D15" s="30"/>
      <c r="E15" s="30"/>
      <c r="F15" s="30"/>
      <c r="G15" s="32"/>
      <c r="H15" s="33">
        <f t="shared" si="0"/>
        <v>0</v>
      </c>
      <c r="I15" s="30"/>
      <c r="J15" s="30"/>
      <c r="K15" s="30"/>
      <c r="L15" s="31"/>
    </row>
    <row r="16" spans="1:12" x14ac:dyDescent="0.25">
      <c r="A16" s="29"/>
      <c r="B16" s="117"/>
      <c r="C16" s="30"/>
      <c r="D16" s="30"/>
      <c r="E16" s="30"/>
      <c r="F16" s="30"/>
      <c r="G16" s="32"/>
      <c r="H16" s="33">
        <f t="shared" si="0"/>
        <v>0</v>
      </c>
      <c r="I16" s="30"/>
      <c r="J16" s="30"/>
      <c r="K16" s="30"/>
      <c r="L16" s="31"/>
    </row>
    <row r="17" spans="1:12" ht="25.15" customHeight="1" thickBot="1" x14ac:dyDescent="0.3">
      <c r="A17" s="469" t="s">
        <v>39</v>
      </c>
      <c r="B17" s="470"/>
      <c r="C17" s="470"/>
      <c r="D17" s="470"/>
      <c r="E17" s="470"/>
      <c r="F17" s="470"/>
      <c r="G17" s="455"/>
      <c r="H17" s="89">
        <f>SUM(H4:H16)</f>
        <v>0</v>
      </c>
      <c r="I17" s="90"/>
      <c r="J17" s="90"/>
      <c r="K17" s="90"/>
      <c r="L17" s="91"/>
    </row>
    <row r="18" spans="1:12" ht="16.5" thickTop="1" x14ac:dyDescent="0.25"/>
    <row r="19" spans="1:12" s="19" customFormat="1" ht="16.5" customHeight="1" x14ac:dyDescent="0.25">
      <c r="A19" s="447" t="s">
        <v>11</v>
      </c>
      <c r="B19" s="448"/>
      <c r="C19" s="448"/>
      <c r="D19" s="448"/>
      <c r="E19" s="448"/>
      <c r="F19" s="448"/>
      <c r="G19" s="448"/>
      <c r="H19" s="448"/>
      <c r="I19" s="448"/>
      <c r="J19" s="448"/>
      <c r="K19" s="448"/>
      <c r="L19" s="449"/>
    </row>
    <row r="20" spans="1:12" s="19" customFormat="1" ht="16.5" customHeight="1" x14ac:dyDescent="0.25">
      <c r="A20" s="104" t="s">
        <v>5</v>
      </c>
      <c r="B20" s="336" t="s">
        <v>238</v>
      </c>
      <c r="C20" s="336"/>
      <c r="D20" s="336"/>
      <c r="E20" s="336"/>
      <c r="F20" s="336"/>
      <c r="G20" s="336"/>
      <c r="H20" s="336"/>
      <c r="I20" s="336"/>
      <c r="J20" s="336"/>
      <c r="K20" s="336"/>
      <c r="L20" s="337"/>
    </row>
    <row r="21" spans="1:12" s="54" customFormat="1" ht="16.5" customHeight="1" x14ac:dyDescent="0.25">
      <c r="A21" s="105" t="s">
        <v>40</v>
      </c>
      <c r="B21" s="457" t="s">
        <v>195</v>
      </c>
      <c r="C21" s="457"/>
      <c r="D21" s="457"/>
      <c r="E21" s="457"/>
      <c r="F21" s="457"/>
      <c r="G21" s="457"/>
      <c r="H21" s="457"/>
      <c r="I21" s="457"/>
      <c r="J21" s="457"/>
      <c r="K21" s="457"/>
      <c r="L21" s="458"/>
    </row>
  </sheetData>
  <mergeCells count="5">
    <mergeCell ref="A1:L1"/>
    <mergeCell ref="A17:G17"/>
    <mergeCell ref="A19:L19"/>
    <mergeCell ref="B20:L20"/>
    <mergeCell ref="B21:L21"/>
  </mergeCells>
  <phoneticPr fontId="2" type="noConversion"/>
  <printOptions horizontalCentered="1"/>
  <pageMargins left="0.39370078740157483" right="0.39370078740157483" top="0.39370078740157483" bottom="0.39370078740157483" header="0" footer="0"/>
  <pageSetup paperSize="9" orientation="landscape" horizontalDpi="4294967293" verticalDpi="4294967293" r:id="rId1"/>
  <headerFooter>
    <oddHeader>&amp;C&amp;"微軟正黑體,粗體"&amp;16 &amp;F</oddHeader>
    <oddFooter>&amp;A</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M22"/>
  <sheetViews>
    <sheetView zoomScale="80" zoomScaleNormal="80" workbookViewId="0">
      <selection activeCell="L3" sqref="L3"/>
    </sheetView>
  </sheetViews>
  <sheetFormatPr defaultColWidth="8.75" defaultRowHeight="15.75" x14ac:dyDescent="0.25"/>
  <cols>
    <col min="1" max="1" width="12.375" style="53" customWidth="1"/>
    <col min="2" max="2" width="10.5" style="12" customWidth="1"/>
    <col min="3" max="3" width="10.25" style="12" customWidth="1"/>
    <col min="4" max="4" width="12.125" style="12" customWidth="1"/>
    <col min="5" max="5" width="18.625" style="12" customWidth="1"/>
    <col min="6" max="7" width="6.125" style="12" customWidth="1"/>
    <col min="8" max="8" width="11.625" style="12" customWidth="1"/>
    <col min="9" max="9" width="11.75" style="12" customWidth="1"/>
    <col min="10" max="10" width="11.625" style="12" customWidth="1"/>
    <col min="11" max="11" width="9.125" style="12" customWidth="1"/>
    <col min="12" max="12" width="17.375" style="12" customWidth="1"/>
    <col min="13" max="13" width="5.125" style="12" customWidth="1"/>
    <col min="14" max="16384" width="8.75" style="12"/>
  </cols>
  <sheetData>
    <row r="1" spans="1:13" ht="35.25" customHeight="1" x14ac:dyDescent="0.25">
      <c r="A1" s="456" t="s">
        <v>300</v>
      </c>
      <c r="B1" s="456"/>
      <c r="C1" s="456"/>
      <c r="D1" s="456"/>
      <c r="E1" s="456"/>
      <c r="F1" s="456"/>
      <c r="G1" s="456"/>
      <c r="H1" s="456"/>
      <c r="I1" s="456"/>
      <c r="J1" s="456"/>
      <c r="K1" s="456"/>
      <c r="L1" s="456"/>
      <c r="M1" s="456"/>
    </row>
    <row r="2" spans="1:13" ht="15" customHeight="1" thickBot="1" x14ac:dyDescent="0.3"/>
    <row r="3" spans="1:13" ht="60" customHeight="1" thickTop="1" x14ac:dyDescent="0.25">
      <c r="A3" s="119" t="s">
        <v>258</v>
      </c>
      <c r="B3" s="121" t="s">
        <v>259</v>
      </c>
      <c r="C3" s="120" t="s">
        <v>262</v>
      </c>
      <c r="D3" s="86" t="s">
        <v>30</v>
      </c>
      <c r="E3" s="86" t="s">
        <v>201</v>
      </c>
      <c r="F3" s="86" t="s">
        <v>32</v>
      </c>
      <c r="G3" s="86" t="s">
        <v>33</v>
      </c>
      <c r="H3" s="86" t="s">
        <v>34</v>
      </c>
      <c r="I3" s="86" t="s">
        <v>35</v>
      </c>
      <c r="J3" s="86" t="s">
        <v>36</v>
      </c>
      <c r="K3" s="86" t="s">
        <v>37</v>
      </c>
      <c r="L3" s="184" t="s">
        <v>317</v>
      </c>
      <c r="M3" s="88" t="s">
        <v>38</v>
      </c>
    </row>
    <row r="4" spans="1:13" x14ac:dyDescent="0.25">
      <c r="A4" s="29"/>
      <c r="B4" s="117"/>
      <c r="C4" s="34"/>
      <c r="D4" s="30"/>
      <c r="E4" s="30"/>
      <c r="F4" s="30"/>
      <c r="G4" s="30"/>
      <c r="H4" s="32"/>
      <c r="I4" s="33">
        <f>F4*H4</f>
        <v>0</v>
      </c>
      <c r="J4" s="30"/>
      <c r="K4" s="30"/>
      <c r="L4" s="30"/>
      <c r="M4" s="31"/>
    </row>
    <row r="5" spans="1:13" x14ac:dyDescent="0.25">
      <c r="A5" s="29"/>
      <c r="B5" s="117"/>
      <c r="C5" s="34"/>
      <c r="D5" s="30"/>
      <c r="E5" s="30"/>
      <c r="F5" s="30"/>
      <c r="G5" s="30"/>
      <c r="H5" s="32"/>
      <c r="I5" s="33">
        <f>F5*H5</f>
        <v>0</v>
      </c>
      <c r="J5" s="30"/>
      <c r="K5" s="30"/>
      <c r="L5" s="30"/>
      <c r="M5" s="31"/>
    </row>
    <row r="6" spans="1:13" x14ac:dyDescent="0.25">
      <c r="A6" s="29"/>
      <c r="B6" s="117"/>
      <c r="C6" s="34"/>
      <c r="D6" s="30"/>
      <c r="E6" s="30"/>
      <c r="F6" s="30"/>
      <c r="G6" s="30"/>
      <c r="H6" s="32"/>
      <c r="I6" s="33">
        <f t="shared" ref="I6:I16" si="0">F6*H6</f>
        <v>0</v>
      </c>
      <c r="J6" s="30"/>
      <c r="K6" s="30"/>
      <c r="L6" s="30"/>
      <c r="M6" s="31"/>
    </row>
    <row r="7" spans="1:13" x14ac:dyDescent="0.25">
      <c r="A7" s="29"/>
      <c r="B7" s="117"/>
      <c r="C7" s="34"/>
      <c r="D7" s="30"/>
      <c r="E7" s="30"/>
      <c r="F7" s="30"/>
      <c r="G7" s="30"/>
      <c r="H7" s="32"/>
      <c r="I7" s="33">
        <f t="shared" si="0"/>
        <v>0</v>
      </c>
      <c r="J7" s="30"/>
      <c r="K7" s="30"/>
      <c r="L7" s="30"/>
      <c r="M7" s="31"/>
    </row>
    <row r="8" spans="1:13" x14ac:dyDescent="0.25">
      <c r="A8" s="29"/>
      <c r="B8" s="117"/>
      <c r="C8" s="34"/>
      <c r="D8" s="30"/>
      <c r="E8" s="30"/>
      <c r="F8" s="30"/>
      <c r="G8" s="30"/>
      <c r="H8" s="32"/>
      <c r="I8" s="33">
        <f t="shared" si="0"/>
        <v>0</v>
      </c>
      <c r="J8" s="30"/>
      <c r="K8" s="30"/>
      <c r="L8" s="30"/>
      <c r="M8" s="31"/>
    </row>
    <row r="9" spans="1:13" x14ac:dyDescent="0.25">
      <c r="A9" s="29"/>
      <c r="B9" s="117"/>
      <c r="C9" s="34"/>
      <c r="D9" s="30"/>
      <c r="E9" s="30"/>
      <c r="F9" s="30"/>
      <c r="G9" s="30"/>
      <c r="H9" s="32"/>
      <c r="I9" s="33">
        <f t="shared" si="0"/>
        <v>0</v>
      </c>
      <c r="J9" s="30"/>
      <c r="K9" s="30"/>
      <c r="L9" s="30"/>
      <c r="M9" s="31"/>
    </row>
    <row r="10" spans="1:13" x14ac:dyDescent="0.25">
      <c r="A10" s="29"/>
      <c r="B10" s="117"/>
      <c r="C10" s="34"/>
      <c r="D10" s="30"/>
      <c r="E10" s="30"/>
      <c r="F10" s="30"/>
      <c r="G10" s="30"/>
      <c r="H10" s="32"/>
      <c r="I10" s="33">
        <f t="shared" si="0"/>
        <v>0</v>
      </c>
      <c r="J10" s="30"/>
      <c r="K10" s="30"/>
      <c r="L10" s="30"/>
      <c r="M10" s="31"/>
    </row>
    <row r="11" spans="1:13" x14ac:dyDescent="0.25">
      <c r="A11" s="29"/>
      <c r="B11" s="117"/>
      <c r="C11" s="34"/>
      <c r="D11" s="30"/>
      <c r="E11" s="30"/>
      <c r="F11" s="30"/>
      <c r="G11" s="30"/>
      <c r="H11" s="32"/>
      <c r="I11" s="33">
        <f t="shared" si="0"/>
        <v>0</v>
      </c>
      <c r="J11" s="30"/>
      <c r="K11" s="30"/>
      <c r="L11" s="30"/>
      <c r="M11" s="31"/>
    </row>
    <row r="12" spans="1:13" x14ac:dyDescent="0.25">
      <c r="A12" s="29"/>
      <c r="B12" s="117"/>
      <c r="C12" s="34"/>
      <c r="D12" s="30"/>
      <c r="E12" s="30"/>
      <c r="F12" s="30"/>
      <c r="G12" s="30"/>
      <c r="H12" s="32"/>
      <c r="I12" s="33">
        <f t="shared" si="0"/>
        <v>0</v>
      </c>
      <c r="J12" s="30"/>
      <c r="K12" s="30"/>
      <c r="L12" s="30"/>
      <c r="M12" s="31"/>
    </row>
    <row r="13" spans="1:13" s="53" customFormat="1" x14ac:dyDescent="0.25">
      <c r="A13" s="29"/>
      <c r="B13" s="117"/>
      <c r="C13" s="34"/>
      <c r="D13" s="122"/>
      <c r="E13" s="122"/>
      <c r="F13" s="122"/>
      <c r="G13" s="122"/>
      <c r="H13" s="32"/>
      <c r="I13" s="33">
        <f t="shared" si="0"/>
        <v>0</v>
      </c>
      <c r="J13" s="122"/>
      <c r="K13" s="122"/>
      <c r="L13" s="122"/>
      <c r="M13" s="31"/>
    </row>
    <row r="14" spans="1:13" x14ac:dyDescent="0.25">
      <c r="A14" s="29"/>
      <c r="B14" s="117"/>
      <c r="C14" s="34"/>
      <c r="D14" s="30"/>
      <c r="E14" s="30"/>
      <c r="F14" s="30"/>
      <c r="G14" s="30"/>
      <c r="H14" s="32"/>
      <c r="I14" s="33">
        <f t="shared" si="0"/>
        <v>0</v>
      </c>
      <c r="J14" s="30"/>
      <c r="K14" s="30"/>
      <c r="L14" s="30"/>
      <c r="M14" s="31"/>
    </row>
    <row r="15" spans="1:13" x14ac:dyDescent="0.25">
      <c r="A15" s="29"/>
      <c r="B15" s="117"/>
      <c r="C15" s="34"/>
      <c r="D15" s="30"/>
      <c r="E15" s="30"/>
      <c r="F15" s="30"/>
      <c r="G15" s="30"/>
      <c r="H15" s="32"/>
      <c r="I15" s="33">
        <f t="shared" si="0"/>
        <v>0</v>
      </c>
      <c r="J15" s="30"/>
      <c r="K15" s="30"/>
      <c r="L15" s="30"/>
      <c r="M15" s="31"/>
    </row>
    <row r="16" spans="1:13" x14ac:dyDescent="0.25">
      <c r="A16" s="29"/>
      <c r="B16" s="117"/>
      <c r="C16" s="34"/>
      <c r="D16" s="30"/>
      <c r="E16" s="30"/>
      <c r="F16" s="30"/>
      <c r="G16" s="30"/>
      <c r="H16" s="32"/>
      <c r="I16" s="33">
        <f t="shared" si="0"/>
        <v>0</v>
      </c>
      <c r="J16" s="30"/>
      <c r="K16" s="30"/>
      <c r="L16" s="30"/>
      <c r="M16" s="31"/>
    </row>
    <row r="17" spans="1:13" ht="25.15" customHeight="1" thickBot="1" x14ac:dyDescent="0.3">
      <c r="A17" s="469" t="s">
        <v>39</v>
      </c>
      <c r="B17" s="470"/>
      <c r="C17" s="470"/>
      <c r="D17" s="470"/>
      <c r="E17" s="470"/>
      <c r="F17" s="470"/>
      <c r="G17" s="470"/>
      <c r="H17" s="455"/>
      <c r="I17" s="89">
        <f>SUM(I4:I16)</f>
        <v>0</v>
      </c>
      <c r="J17" s="90"/>
      <c r="K17" s="90"/>
      <c r="L17" s="90"/>
      <c r="M17" s="91"/>
    </row>
    <row r="18" spans="1:13" ht="16.5" thickTop="1" x14ac:dyDescent="0.25"/>
    <row r="19" spans="1:13" s="19" customFormat="1" ht="16.5" customHeight="1" x14ac:dyDescent="0.25">
      <c r="A19" s="447" t="s">
        <v>11</v>
      </c>
      <c r="B19" s="448"/>
      <c r="C19" s="448"/>
      <c r="D19" s="448"/>
      <c r="E19" s="448"/>
      <c r="F19" s="448"/>
      <c r="G19" s="448"/>
      <c r="H19" s="448"/>
      <c r="I19" s="448"/>
      <c r="J19" s="448"/>
      <c r="K19" s="448"/>
      <c r="L19" s="448"/>
      <c r="M19" s="449"/>
    </row>
    <row r="20" spans="1:13" s="19" customFormat="1" ht="16.5" customHeight="1" x14ac:dyDescent="0.25">
      <c r="A20" s="104" t="s">
        <v>5</v>
      </c>
      <c r="B20" s="336" t="s">
        <v>238</v>
      </c>
      <c r="C20" s="336"/>
      <c r="D20" s="336"/>
      <c r="E20" s="336"/>
      <c r="F20" s="336"/>
      <c r="G20" s="336"/>
      <c r="H20" s="336"/>
      <c r="I20" s="336"/>
      <c r="J20" s="336"/>
      <c r="K20" s="336"/>
      <c r="L20" s="336"/>
      <c r="M20" s="337"/>
    </row>
    <row r="21" spans="1:13" s="19" customFormat="1" ht="16.5" customHeight="1" x14ac:dyDescent="0.25">
      <c r="A21" s="104" t="s">
        <v>40</v>
      </c>
      <c r="B21" s="336" t="s">
        <v>196</v>
      </c>
      <c r="C21" s="336"/>
      <c r="D21" s="336"/>
      <c r="E21" s="336"/>
      <c r="F21" s="336"/>
      <c r="G21" s="336"/>
      <c r="H21" s="336"/>
      <c r="I21" s="336"/>
      <c r="J21" s="336"/>
      <c r="K21" s="336"/>
      <c r="L21" s="336"/>
      <c r="M21" s="337"/>
    </row>
    <row r="22" spans="1:13" s="54" customFormat="1" ht="16.5" customHeight="1" x14ac:dyDescent="0.25">
      <c r="A22" s="105" t="s">
        <v>41</v>
      </c>
      <c r="B22" s="457" t="s">
        <v>202</v>
      </c>
      <c r="C22" s="457"/>
      <c r="D22" s="457"/>
      <c r="E22" s="457"/>
      <c r="F22" s="457"/>
      <c r="G22" s="457"/>
      <c r="H22" s="457"/>
      <c r="I22" s="457"/>
      <c r="J22" s="457"/>
      <c r="K22" s="457"/>
      <c r="L22" s="457"/>
      <c r="M22" s="458"/>
    </row>
  </sheetData>
  <mergeCells count="6">
    <mergeCell ref="B22:M22"/>
    <mergeCell ref="A1:M1"/>
    <mergeCell ref="A17:H17"/>
    <mergeCell ref="A19:M19"/>
    <mergeCell ref="B20:M20"/>
    <mergeCell ref="B21:M21"/>
  </mergeCells>
  <phoneticPr fontId="2" type="noConversion"/>
  <dataValidations count="1">
    <dataValidation type="list" allowBlank="1" showInputMessage="1" showErrorMessage="1" sqref="C4:C16" xr:uid="{00000000-0002-0000-1400-000000000000}">
      <formula1>"資訊器材,實習實驗物品,專業教室物品,其他非消耗品"</formula1>
    </dataValidation>
  </dataValidations>
  <printOptions horizontalCentered="1"/>
  <pageMargins left="0.39370078740157483" right="0.39370078740157483" top="0.39370078740157483" bottom="0.39370078740157483" header="0" footer="0"/>
  <pageSetup paperSize="9" orientation="landscape" horizontalDpi="4294967293" verticalDpi="4294967293" r:id="rId1"/>
  <headerFooter>
    <oddHeader>&amp;C&amp;"微軟正黑體,粗體"&amp;16 &amp;F</oddHeader>
    <oddFooter>&amp;A</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L21"/>
  <sheetViews>
    <sheetView zoomScale="80" zoomScaleNormal="80" workbookViewId="0">
      <selection activeCell="D30" sqref="D30"/>
    </sheetView>
  </sheetViews>
  <sheetFormatPr defaultColWidth="8.75" defaultRowHeight="15.75" x14ac:dyDescent="0.25"/>
  <cols>
    <col min="1" max="1" width="12.25" style="53" customWidth="1"/>
    <col min="2" max="2" width="10.375" style="12" customWidth="1"/>
    <col min="3" max="3" width="14.75" style="12" customWidth="1"/>
    <col min="4" max="4" width="19" style="12" customWidth="1"/>
    <col min="5" max="6" width="6.625" style="12" customWidth="1"/>
    <col min="7" max="7" width="12.625" style="12" customWidth="1"/>
    <col min="8" max="8" width="11.875" style="12" customWidth="1"/>
    <col min="9" max="9" width="12.625" style="12" customWidth="1"/>
    <col min="10" max="10" width="10.625" style="12" customWidth="1"/>
    <col min="11" max="11" width="17.5" style="12" customWidth="1"/>
    <col min="12" max="12" width="6.625" style="12" customWidth="1"/>
    <col min="13" max="16384" width="8.75" style="12"/>
  </cols>
  <sheetData>
    <row r="1" spans="1:12" ht="35.25" customHeight="1" x14ac:dyDescent="0.25">
      <c r="A1" s="456" t="s">
        <v>301</v>
      </c>
      <c r="B1" s="456"/>
      <c r="C1" s="456"/>
      <c r="D1" s="456"/>
      <c r="E1" s="456"/>
      <c r="F1" s="456"/>
      <c r="G1" s="456"/>
      <c r="H1" s="456"/>
      <c r="I1" s="456"/>
      <c r="J1" s="456"/>
      <c r="K1" s="456"/>
      <c r="L1" s="456"/>
    </row>
    <row r="2" spans="1:12" ht="15" customHeight="1" thickBot="1" x14ac:dyDescent="0.3"/>
    <row r="3" spans="1:12" ht="60" customHeight="1" thickTop="1" x14ac:dyDescent="0.25">
      <c r="A3" s="119" t="s">
        <v>258</v>
      </c>
      <c r="B3" s="120" t="s">
        <v>259</v>
      </c>
      <c r="C3" s="86" t="s">
        <v>30</v>
      </c>
      <c r="D3" s="86" t="s">
        <v>31</v>
      </c>
      <c r="E3" s="86" t="s">
        <v>32</v>
      </c>
      <c r="F3" s="86" t="s">
        <v>33</v>
      </c>
      <c r="G3" s="86" t="s">
        <v>34</v>
      </c>
      <c r="H3" s="86" t="s">
        <v>35</v>
      </c>
      <c r="I3" s="86" t="s">
        <v>36</v>
      </c>
      <c r="J3" s="86" t="s">
        <v>37</v>
      </c>
      <c r="K3" s="184" t="s">
        <v>317</v>
      </c>
      <c r="L3" s="88" t="s">
        <v>38</v>
      </c>
    </row>
    <row r="4" spans="1:12" x14ac:dyDescent="0.25">
      <c r="A4" s="29"/>
      <c r="B4" s="117"/>
      <c r="C4" s="30"/>
      <c r="D4" s="30"/>
      <c r="E4" s="30"/>
      <c r="F4" s="30"/>
      <c r="G4" s="32"/>
      <c r="H4" s="33">
        <f>E4*G4</f>
        <v>0</v>
      </c>
      <c r="I4" s="30"/>
      <c r="J4" s="30"/>
      <c r="K4" s="30"/>
      <c r="L4" s="31"/>
    </row>
    <row r="5" spans="1:12" x14ac:dyDescent="0.25">
      <c r="A5" s="29"/>
      <c r="B5" s="117"/>
      <c r="C5" s="30"/>
      <c r="D5" s="30"/>
      <c r="E5" s="30"/>
      <c r="F5" s="30"/>
      <c r="G5" s="32"/>
      <c r="H5" s="33">
        <f t="shared" ref="H5:H16" si="0">E5*G5</f>
        <v>0</v>
      </c>
      <c r="I5" s="30"/>
      <c r="J5" s="30"/>
      <c r="K5" s="30"/>
      <c r="L5" s="31"/>
    </row>
    <row r="6" spans="1:12" x14ac:dyDescent="0.25">
      <c r="A6" s="29"/>
      <c r="B6" s="117"/>
      <c r="C6" s="30"/>
      <c r="D6" s="30"/>
      <c r="E6" s="30"/>
      <c r="F6" s="30"/>
      <c r="G6" s="32"/>
      <c r="H6" s="33">
        <f t="shared" si="0"/>
        <v>0</v>
      </c>
      <c r="I6" s="30"/>
      <c r="J6" s="30"/>
      <c r="K6" s="30"/>
      <c r="L6" s="31"/>
    </row>
    <row r="7" spans="1:12" x14ac:dyDescent="0.25">
      <c r="A7" s="29"/>
      <c r="B7" s="117"/>
      <c r="C7" s="30"/>
      <c r="D7" s="30"/>
      <c r="E7" s="30"/>
      <c r="F7" s="30"/>
      <c r="G7" s="32"/>
      <c r="H7" s="33">
        <f>E7*G7</f>
        <v>0</v>
      </c>
      <c r="I7" s="30"/>
      <c r="J7" s="30"/>
      <c r="K7" s="30"/>
      <c r="L7" s="31"/>
    </row>
    <row r="8" spans="1:12" x14ac:dyDescent="0.25">
      <c r="A8" s="29"/>
      <c r="B8" s="117"/>
      <c r="C8" s="30"/>
      <c r="D8" s="30"/>
      <c r="E8" s="30"/>
      <c r="F8" s="30"/>
      <c r="G8" s="32"/>
      <c r="H8" s="33">
        <f t="shared" si="0"/>
        <v>0</v>
      </c>
      <c r="I8" s="30"/>
      <c r="J8" s="30"/>
      <c r="K8" s="30"/>
      <c r="L8" s="31"/>
    </row>
    <row r="9" spans="1:12" x14ac:dyDescent="0.25">
      <c r="A9" s="29"/>
      <c r="B9" s="117"/>
      <c r="C9" s="30"/>
      <c r="D9" s="30"/>
      <c r="E9" s="30"/>
      <c r="F9" s="30"/>
      <c r="G9" s="32"/>
      <c r="H9" s="33">
        <f t="shared" si="0"/>
        <v>0</v>
      </c>
      <c r="I9" s="30"/>
      <c r="J9" s="30"/>
      <c r="K9" s="30"/>
      <c r="L9" s="31"/>
    </row>
    <row r="10" spans="1:12" x14ac:dyDescent="0.25">
      <c r="A10" s="29"/>
      <c r="B10" s="117"/>
      <c r="C10" s="30"/>
      <c r="D10" s="30"/>
      <c r="E10" s="30"/>
      <c r="F10" s="30"/>
      <c r="G10" s="32"/>
      <c r="H10" s="33">
        <f t="shared" si="0"/>
        <v>0</v>
      </c>
      <c r="I10" s="30"/>
      <c r="J10" s="30"/>
      <c r="K10" s="30"/>
      <c r="L10" s="31"/>
    </row>
    <row r="11" spans="1:12" x14ac:dyDescent="0.25">
      <c r="A11" s="29"/>
      <c r="B11" s="117"/>
      <c r="C11" s="30"/>
      <c r="D11" s="30"/>
      <c r="E11" s="30"/>
      <c r="F11" s="30"/>
      <c r="G11" s="32"/>
      <c r="H11" s="33">
        <f t="shared" si="0"/>
        <v>0</v>
      </c>
      <c r="I11" s="30"/>
      <c r="J11" s="30"/>
      <c r="K11" s="30"/>
      <c r="L11" s="31"/>
    </row>
    <row r="12" spans="1:12" x14ac:dyDescent="0.25">
      <c r="A12" s="29"/>
      <c r="B12" s="117"/>
      <c r="C12" s="30"/>
      <c r="D12" s="30"/>
      <c r="E12" s="30"/>
      <c r="F12" s="30"/>
      <c r="G12" s="32"/>
      <c r="H12" s="33">
        <f t="shared" si="0"/>
        <v>0</v>
      </c>
      <c r="I12" s="30"/>
      <c r="J12" s="30"/>
      <c r="K12" s="30"/>
      <c r="L12" s="31"/>
    </row>
    <row r="13" spans="1:12" x14ac:dyDescent="0.25">
      <c r="A13" s="29"/>
      <c r="B13" s="117"/>
      <c r="C13" s="30"/>
      <c r="D13" s="30"/>
      <c r="E13" s="30"/>
      <c r="F13" s="30"/>
      <c r="G13" s="32"/>
      <c r="H13" s="33">
        <f t="shared" si="0"/>
        <v>0</v>
      </c>
      <c r="I13" s="30"/>
      <c r="J13" s="30"/>
      <c r="K13" s="30"/>
      <c r="L13" s="31"/>
    </row>
    <row r="14" spans="1:12" x14ac:dyDescent="0.25">
      <c r="A14" s="29"/>
      <c r="B14" s="117"/>
      <c r="C14" s="30"/>
      <c r="D14" s="30"/>
      <c r="E14" s="30"/>
      <c r="F14" s="30"/>
      <c r="G14" s="32"/>
      <c r="H14" s="33">
        <f t="shared" si="0"/>
        <v>0</v>
      </c>
      <c r="I14" s="30"/>
      <c r="J14" s="30"/>
      <c r="K14" s="30"/>
      <c r="L14" s="31"/>
    </row>
    <row r="15" spans="1:12" x14ac:dyDescent="0.25">
      <c r="A15" s="29"/>
      <c r="B15" s="117"/>
      <c r="C15" s="30"/>
      <c r="D15" s="30"/>
      <c r="E15" s="30"/>
      <c r="F15" s="30"/>
      <c r="G15" s="32"/>
      <c r="H15" s="33">
        <f t="shared" si="0"/>
        <v>0</v>
      </c>
      <c r="I15" s="30"/>
      <c r="J15" s="30"/>
      <c r="K15" s="30"/>
      <c r="L15" s="31"/>
    </row>
    <row r="16" spans="1:12" x14ac:dyDescent="0.25">
      <c r="A16" s="29"/>
      <c r="B16" s="117"/>
      <c r="C16" s="30"/>
      <c r="D16" s="30"/>
      <c r="E16" s="30"/>
      <c r="F16" s="30"/>
      <c r="G16" s="32"/>
      <c r="H16" s="33">
        <f t="shared" si="0"/>
        <v>0</v>
      </c>
      <c r="I16" s="30"/>
      <c r="J16" s="30"/>
      <c r="K16" s="30"/>
      <c r="L16" s="31"/>
    </row>
    <row r="17" spans="1:12" ht="25.15" customHeight="1" thickBot="1" x14ac:dyDescent="0.3">
      <c r="A17" s="469" t="s">
        <v>39</v>
      </c>
      <c r="B17" s="470"/>
      <c r="C17" s="470"/>
      <c r="D17" s="470"/>
      <c r="E17" s="470"/>
      <c r="F17" s="470"/>
      <c r="G17" s="455"/>
      <c r="H17" s="89">
        <f>SUM(H4:H16)</f>
        <v>0</v>
      </c>
      <c r="I17" s="90"/>
      <c r="J17" s="90"/>
      <c r="K17" s="90"/>
      <c r="L17" s="91"/>
    </row>
    <row r="18" spans="1:12" ht="16.5" thickTop="1" x14ac:dyDescent="0.25"/>
    <row r="19" spans="1:12" s="19" customFormat="1" ht="16.5" customHeight="1" x14ac:dyDescent="0.25">
      <c r="A19" s="447" t="s">
        <v>11</v>
      </c>
      <c r="B19" s="448"/>
      <c r="C19" s="448"/>
      <c r="D19" s="448"/>
      <c r="E19" s="448"/>
      <c r="F19" s="448"/>
      <c r="G19" s="448"/>
      <c r="H19" s="448"/>
      <c r="I19" s="448"/>
      <c r="J19" s="448"/>
      <c r="K19" s="448"/>
      <c r="L19" s="449"/>
    </row>
    <row r="20" spans="1:12" s="19" customFormat="1" ht="15.75" customHeight="1" x14ac:dyDescent="0.25">
      <c r="A20" s="104" t="s">
        <v>5</v>
      </c>
      <c r="B20" s="336" t="s">
        <v>238</v>
      </c>
      <c r="C20" s="336"/>
      <c r="D20" s="336"/>
      <c r="E20" s="336"/>
      <c r="F20" s="336"/>
      <c r="G20" s="336"/>
      <c r="H20" s="336"/>
      <c r="I20" s="336"/>
      <c r="J20" s="336"/>
      <c r="K20" s="336"/>
      <c r="L20" s="337"/>
    </row>
    <row r="21" spans="1:12" s="54" customFormat="1" ht="15.75" customHeight="1" x14ac:dyDescent="0.25">
      <c r="A21" s="105" t="s">
        <v>40</v>
      </c>
      <c r="B21" s="457" t="s">
        <v>195</v>
      </c>
      <c r="C21" s="457"/>
      <c r="D21" s="457"/>
      <c r="E21" s="457"/>
      <c r="F21" s="457"/>
      <c r="G21" s="457"/>
      <c r="H21" s="457"/>
      <c r="I21" s="457"/>
      <c r="J21" s="457"/>
      <c r="K21" s="457"/>
      <c r="L21" s="458"/>
    </row>
  </sheetData>
  <mergeCells count="5">
    <mergeCell ref="A1:L1"/>
    <mergeCell ref="A17:G17"/>
    <mergeCell ref="A19:L19"/>
    <mergeCell ref="B20:L20"/>
    <mergeCell ref="B21:L21"/>
  </mergeCells>
  <phoneticPr fontId="2" type="noConversion"/>
  <printOptions horizontalCentered="1"/>
  <pageMargins left="0.39370078740157483" right="0.39370078740157483" top="0.39370078740157483" bottom="0.39370078740157483" header="0" footer="0"/>
  <pageSetup paperSize="9" orientation="landscape" horizontalDpi="4294967293" verticalDpi="4294967293" r:id="rId1"/>
  <headerFooter>
    <oddHeader>&amp;C&amp;"微軟正黑體,粗體"&amp;16 &amp;F</oddHeader>
    <oddFooter>&amp;A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tint="0.39997558519241921"/>
  </sheetPr>
  <dimension ref="A1:I16"/>
  <sheetViews>
    <sheetView zoomScale="85" zoomScaleNormal="85" workbookViewId="0">
      <selection activeCell="C16" sqref="C16:D16"/>
    </sheetView>
  </sheetViews>
  <sheetFormatPr defaultColWidth="8.75" defaultRowHeight="18.75" x14ac:dyDescent="0.25"/>
  <cols>
    <col min="1" max="1" width="113.5" style="11" customWidth="1"/>
    <col min="2" max="2" width="15.625" style="11" customWidth="1"/>
    <col min="3" max="16384" width="8.75" style="11"/>
  </cols>
  <sheetData>
    <row r="1" spans="1:9" s="38" customFormat="1" ht="40.15" customHeight="1" x14ac:dyDescent="0.25">
      <c r="A1" s="237" t="s">
        <v>60</v>
      </c>
      <c r="B1" s="238"/>
      <c r="C1" s="37"/>
      <c r="D1" s="37"/>
      <c r="E1" s="37"/>
      <c r="F1" s="37"/>
      <c r="G1" s="37"/>
      <c r="H1" s="37"/>
      <c r="I1" s="37"/>
    </row>
    <row r="2" spans="1:9" ht="18" customHeight="1" x14ac:dyDescent="0.25"/>
    <row r="3" spans="1:9" ht="30" customHeight="1" x14ac:dyDescent="0.25">
      <c r="A3" s="39" t="str">
        <f>附表6!A1</f>
        <v>【附表6】115年度私立技專校院獎勵補助經費支用預估情形一覽表</v>
      </c>
      <c r="B3" s="41" t="str">
        <f ca="1">MID(CELL("filename",附表6!A1),FIND("]",CELL("filename",附表6!A1))+1,255)&amp;"-1"</f>
        <v>附表6-1</v>
      </c>
    </row>
    <row r="4" spans="1:9" ht="30" customHeight="1" x14ac:dyDescent="0.25">
      <c r="A4" s="40" t="str">
        <f>附表9!A1</f>
        <v>【附表9】113～115年度重大修繕維護工程說明表</v>
      </c>
      <c r="B4" s="42" t="str">
        <f ca="1">MID(CELL("filename",附表9!A1),FIND("]",CELL("filename",附表9!A1))+1,255)&amp;"-1"</f>
        <v>附表9-1</v>
      </c>
    </row>
    <row r="5" spans="1:9" ht="30" customHeight="1" x14ac:dyDescent="0.25">
      <c r="A5" s="40" t="str">
        <f>附表7!A1</f>
        <v>【附表7】115年度資本門經費支用項目表</v>
      </c>
      <c r="B5" s="42" t="str">
        <f ca="1">MID(CELL("filename",附表7!A1),FIND("]",CELL("filename",附表7!A1))+1,255)&amp;"-1"</f>
        <v>附表7-1</v>
      </c>
    </row>
    <row r="6" spans="1:9" ht="30" customHeight="1" x14ac:dyDescent="0.25">
      <c r="A6" s="40" t="str">
        <f>附表8!A1</f>
        <v>【附表8】115年度經常門經費支用項目表(請另填寫【附表16】)</v>
      </c>
      <c r="B6" s="42" t="str">
        <f ca="1">MID(CELL("filename",附表8!A1),FIND("]",CELL("filename",附表8!A1))+1,255)&amp;"-1"</f>
        <v>附表8-1</v>
      </c>
    </row>
    <row r="7" spans="1:9" ht="30" customHeight="1" x14ac:dyDescent="0.25">
      <c r="A7" s="40" t="str">
        <f>附表11!A1</f>
        <v>【附表11】資本門經費需求教學及研究設備規格說明書（＊各項採購單價請參照共同供應契約聯合採購標準）</v>
      </c>
      <c r="B7" s="42" t="str">
        <f ca="1">MID(CELL("filename",附表11!A1),FIND("]",CELL("filename",附表11!A1))+1,255)&amp;"-1"</f>
        <v>附表11-1</v>
      </c>
    </row>
    <row r="8" spans="1:9" ht="30" customHeight="1" x14ac:dyDescent="0.25">
      <c r="A8" s="40" t="str">
        <f>附表12!A1</f>
        <v>【附表12】資本門經費需求圖書館自動化設備規格說明書（＊各項採購單價請參照共同供應契約聯合採購標準）</v>
      </c>
      <c r="B8" s="42" t="str">
        <f ca="1">MID(CELL("filename",附表12!A1),FIND("]",CELL("filename",附表12!A1))+1,255)&amp;"-1"</f>
        <v>附表12-1</v>
      </c>
    </row>
    <row r="9" spans="1:9" ht="30" customHeight="1" x14ac:dyDescent="0.25">
      <c r="A9" s="40" t="str">
        <f>附表13!A1</f>
        <v>【附表13】資本門經費需求圖書期刊、教學媒體規格說明書（＊各項採購單價請參照共同供應契約聯合採購標準）</v>
      </c>
      <c r="B9" s="42" t="str">
        <f ca="1">MID(CELL("filename",附表13!A1),FIND("]",CELL("filename",附表13!A1))+1,255)&amp;"-1"</f>
        <v>附表13-1</v>
      </c>
    </row>
    <row r="10" spans="1:9" ht="30" customHeight="1" x14ac:dyDescent="0.25">
      <c r="A10" s="40" t="str">
        <f>附表14!A1</f>
        <v>【附表14】資本門經費需求學生事務及輔導相關設備規格說明書（＊各項採購單價請參照共同供應契約聯合採購標準）</v>
      </c>
      <c r="B10" s="42" t="str">
        <f ca="1">MID(CELL("filename",附表14!A1),FIND("]",CELL("filename",附表14!A1))+1,255)&amp;"-1"</f>
        <v>附表14-1</v>
      </c>
    </row>
    <row r="11" spans="1:9" ht="30" customHeight="1" x14ac:dyDescent="0.25">
      <c r="A11" s="40" t="str">
        <f>附表15!A1</f>
        <v>【附表15】資本門經費需求其他項目規格說明書（＊各項採購單價請參照共同供應契約聯合採購標準）</v>
      </c>
      <c r="B11" s="42" t="str">
        <f ca="1">MID(CELL("filename",附表15!A1),FIND("]",CELL("filename",附表15!A1))+1,255)&amp;"-1"</f>
        <v>附表15-1</v>
      </c>
    </row>
    <row r="12" spans="1:9" ht="30" customHeight="1" x14ac:dyDescent="0.25">
      <c r="A12" s="40" t="str">
        <f>附表16!A1</f>
        <v>【附表16】經常門經費需求項目明細表</v>
      </c>
      <c r="B12" s="42" t="str">
        <f ca="1">MID(CELL("filename",附表16!A1),FIND("]",CELL("filename",附表16!A1))+1,255)&amp;"-1"</f>
        <v>附表16-1</v>
      </c>
    </row>
    <row r="13" spans="1:9" ht="30" customHeight="1" x14ac:dyDescent="0.25">
      <c r="A13" s="40" t="str">
        <f>附表17!A1</f>
        <v>【附表17】經常門經費需求學輔相關物品明細表（＊各項採購單價請參照共同供應契約聯合採購標準）</v>
      </c>
      <c r="B13" s="42" t="str">
        <f ca="1">MID(CELL("filename",附表17!A1),FIND("]",CELL("filename",附表17!A1))+1,255)&amp;"-1"</f>
        <v>附表17-1</v>
      </c>
    </row>
    <row r="14" spans="1:9" ht="30" customHeight="1" x14ac:dyDescent="0.25">
      <c r="A14" s="40" t="str">
        <f>附表18!A1</f>
        <v>【附表18】經常門經費需求改善教學相關物品明細表（＊各項採購單價請參照共同供應契約聯合採購標準）</v>
      </c>
      <c r="B14" s="42" t="str">
        <f ca="1">MID(CELL("filename",附表18!A1),FIND("]",CELL("filename",附表18!A1))+1,255)&amp;"-1"</f>
        <v>附表18-1</v>
      </c>
    </row>
    <row r="15" spans="1:9" ht="30" customHeight="1" x14ac:dyDescent="0.25">
      <c r="A15" s="40" t="str">
        <f>附表19!A1</f>
        <v>【附表19】經常門經費需求電子資料庫訂閱費用／軟體訂購費用明細表（＊各項採購單價請參照共同供應契約聯合採購標準）</v>
      </c>
      <c r="B15" s="42" t="str">
        <f ca="1">MID(CELL("filename",附表19!A1),FIND("]",CELL("filename",附表19!A1))+1,255)&amp;"-1"</f>
        <v>附表19-1</v>
      </c>
    </row>
    <row r="16" spans="1:9" ht="18" customHeight="1" x14ac:dyDescent="0.25"/>
  </sheetData>
  <mergeCells count="1">
    <mergeCell ref="A1:B1"/>
  </mergeCells>
  <phoneticPr fontId="2" type="noConversion"/>
  <printOptions horizontalCentered="1"/>
  <pageMargins left="0.70866141732283472" right="0.70866141732283472" top="0.74803149606299213" bottom="0.74803149606299213" header="0.31496062992125984" footer="0.31496062992125984"/>
  <pageSetup paperSize="9" orientation="landscape" verticalDpi="300" r:id="rId1"/>
  <headerFooter>
    <oddHeader>&amp;C&amp;"微軟正黑體,粗體"&amp;16&amp;F</oddHeader>
    <oddFooter>&amp;C&amp;"微軟正黑體,標準"&amp;11&amp;A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36"/>
  <sheetViews>
    <sheetView topLeftCell="A37" zoomScale="80" zoomScaleNormal="80" workbookViewId="0">
      <selection activeCell="B31" sqref="B31:I31"/>
    </sheetView>
  </sheetViews>
  <sheetFormatPr defaultColWidth="8.75" defaultRowHeight="15.75" x14ac:dyDescent="0.25"/>
  <cols>
    <col min="1" max="1" width="17.75" style="12" bestFit="1" customWidth="1"/>
    <col min="2" max="2" width="20.25" style="12" bestFit="1" customWidth="1"/>
    <col min="3" max="5" width="15.75" style="12" customWidth="1"/>
    <col min="6" max="6" width="16.75" style="12" customWidth="1"/>
    <col min="7" max="7" width="8.625" style="12" customWidth="1"/>
    <col min="8" max="8" width="9.625" style="53" customWidth="1"/>
    <col min="9" max="9" width="9.625" style="12" customWidth="1"/>
    <col min="10" max="10" width="15.625" style="12" customWidth="1"/>
    <col min="11" max="16384" width="8.75" style="12"/>
  </cols>
  <sheetData>
    <row r="1" spans="1:10" s="11" customFormat="1" ht="35.25" customHeight="1" x14ac:dyDescent="0.25">
      <c r="A1" s="239" t="s">
        <v>275</v>
      </c>
      <c r="B1" s="239"/>
      <c r="C1" s="239"/>
      <c r="D1" s="239"/>
      <c r="E1" s="239"/>
      <c r="F1" s="239"/>
      <c r="G1" s="239"/>
      <c r="H1" s="239"/>
      <c r="I1" s="239"/>
      <c r="J1" s="93"/>
    </row>
    <row r="2" spans="1:10" ht="15" customHeight="1" thickBot="1" x14ac:dyDescent="0.3"/>
    <row r="3" spans="1:10" x14ac:dyDescent="0.25">
      <c r="A3" s="273" t="s">
        <v>211</v>
      </c>
      <c r="B3" s="274"/>
      <c r="C3" s="258" t="s">
        <v>276</v>
      </c>
      <c r="D3" s="259"/>
      <c r="E3" s="259"/>
      <c r="F3" s="259"/>
      <c r="G3" s="259"/>
      <c r="H3" s="259"/>
      <c r="I3" s="260"/>
    </row>
    <row r="4" spans="1:10" ht="15.75" customHeight="1" x14ac:dyDescent="0.25">
      <c r="A4" s="275"/>
      <c r="B4" s="276"/>
      <c r="C4" s="261"/>
      <c r="D4" s="262"/>
      <c r="E4" s="262"/>
      <c r="F4" s="262"/>
      <c r="G4" s="262"/>
      <c r="H4" s="262"/>
      <c r="I4" s="263"/>
    </row>
    <row r="5" spans="1:10" ht="16.899999999999999" customHeight="1" x14ac:dyDescent="0.25">
      <c r="A5" s="244" t="s">
        <v>268</v>
      </c>
      <c r="B5" s="264"/>
      <c r="C5" s="124" t="s">
        <v>95</v>
      </c>
      <c r="D5" s="124" t="s">
        <v>96</v>
      </c>
      <c r="E5" s="124" t="s">
        <v>97</v>
      </c>
      <c r="F5" s="124" t="s">
        <v>98</v>
      </c>
      <c r="G5" s="270" t="s">
        <v>99</v>
      </c>
      <c r="H5" s="271"/>
      <c r="I5" s="272"/>
    </row>
    <row r="6" spans="1:10" ht="19.5" customHeight="1" x14ac:dyDescent="0.25">
      <c r="A6" s="244"/>
      <c r="B6" s="264"/>
      <c r="C6" s="267"/>
      <c r="D6" s="267"/>
      <c r="E6" s="266"/>
      <c r="F6" s="265"/>
      <c r="G6" s="245"/>
      <c r="H6" s="247"/>
      <c r="I6" s="248"/>
    </row>
    <row r="7" spans="1:10" ht="15.75" customHeight="1" x14ac:dyDescent="0.25">
      <c r="A7" s="244"/>
      <c r="B7" s="264"/>
      <c r="C7" s="268"/>
      <c r="D7" s="268"/>
      <c r="E7" s="266"/>
      <c r="F7" s="265"/>
      <c r="G7" s="277" t="s">
        <v>267</v>
      </c>
      <c r="H7" s="279" t="s">
        <v>266</v>
      </c>
      <c r="I7" s="280"/>
    </row>
    <row r="8" spans="1:10" s="53" customFormat="1" ht="15.75" customHeight="1" x14ac:dyDescent="0.25">
      <c r="A8" s="244"/>
      <c r="B8" s="264"/>
      <c r="C8" s="268"/>
      <c r="D8" s="268"/>
      <c r="E8" s="266"/>
      <c r="F8" s="265"/>
      <c r="G8" s="278"/>
      <c r="H8" s="166" t="s">
        <v>265</v>
      </c>
      <c r="I8" s="167" t="s">
        <v>264</v>
      </c>
    </row>
    <row r="9" spans="1:10" ht="18.399999999999999" customHeight="1" x14ac:dyDescent="0.25">
      <c r="A9" s="244"/>
      <c r="B9" s="264"/>
      <c r="C9" s="269"/>
      <c r="D9" s="269"/>
      <c r="E9" s="266"/>
      <c r="F9" s="265"/>
      <c r="G9" s="125"/>
      <c r="H9" s="153"/>
      <c r="I9" s="128"/>
    </row>
    <row r="10" spans="1:10" ht="15.75" customHeight="1" x14ac:dyDescent="0.25">
      <c r="A10" s="282" t="s">
        <v>212</v>
      </c>
      <c r="B10" s="283"/>
      <c r="C10" s="289" t="s">
        <v>215</v>
      </c>
      <c r="D10" s="289"/>
      <c r="E10" s="289" t="s">
        <v>214</v>
      </c>
      <c r="F10" s="289"/>
      <c r="G10" s="289" t="s">
        <v>232</v>
      </c>
      <c r="H10" s="286"/>
      <c r="I10" s="290"/>
    </row>
    <row r="11" spans="1:10" s="53" customFormat="1" ht="15.75" customHeight="1" x14ac:dyDescent="0.25">
      <c r="A11" s="284"/>
      <c r="B11" s="285"/>
      <c r="C11" s="126" t="s">
        <v>159</v>
      </c>
      <c r="D11" s="107" t="s">
        <v>160</v>
      </c>
      <c r="E11" s="126" t="s">
        <v>159</v>
      </c>
      <c r="F11" s="107" t="s">
        <v>160</v>
      </c>
      <c r="G11" s="286" t="s">
        <v>161</v>
      </c>
      <c r="H11" s="287"/>
      <c r="I11" s="288"/>
    </row>
    <row r="12" spans="1:10" ht="18.399999999999999" customHeight="1" x14ac:dyDescent="0.25">
      <c r="A12" s="241" t="s">
        <v>269</v>
      </c>
      <c r="B12" s="124" t="s">
        <v>133</v>
      </c>
      <c r="C12" s="110"/>
      <c r="D12" s="109"/>
      <c r="E12" s="110"/>
      <c r="F12" s="109"/>
      <c r="G12" s="245"/>
      <c r="H12" s="247"/>
      <c r="I12" s="248"/>
    </row>
    <row r="13" spans="1:10" s="53" customFormat="1" ht="18.399999999999999" customHeight="1" x14ac:dyDescent="0.25">
      <c r="A13" s="242"/>
      <c r="B13" s="124" t="s">
        <v>134</v>
      </c>
      <c r="C13" s="110"/>
      <c r="D13" s="109"/>
      <c r="E13" s="110"/>
      <c r="F13" s="109"/>
      <c r="G13" s="245"/>
      <c r="H13" s="247"/>
      <c r="I13" s="248"/>
    </row>
    <row r="14" spans="1:10" s="53" customFormat="1" ht="18.399999999999999" customHeight="1" x14ac:dyDescent="0.25">
      <c r="A14" s="243"/>
      <c r="B14" s="124" t="s">
        <v>135</v>
      </c>
      <c r="C14" s="110"/>
      <c r="D14" s="109"/>
      <c r="E14" s="110"/>
      <c r="F14" s="109"/>
      <c r="G14" s="245"/>
      <c r="H14" s="247"/>
      <c r="I14" s="248"/>
    </row>
    <row r="15" spans="1:10" s="53" customFormat="1" x14ac:dyDescent="0.25">
      <c r="A15" s="291" t="s">
        <v>126</v>
      </c>
      <c r="B15" s="292"/>
      <c r="C15" s="289" t="s">
        <v>215</v>
      </c>
      <c r="D15" s="289"/>
      <c r="E15" s="289" t="s">
        <v>214</v>
      </c>
      <c r="F15" s="289"/>
      <c r="G15" s="289" t="s">
        <v>232</v>
      </c>
      <c r="H15" s="286"/>
      <c r="I15" s="290"/>
    </row>
    <row r="16" spans="1:10" s="53" customFormat="1" ht="15.75" customHeight="1" x14ac:dyDescent="0.25">
      <c r="A16" s="275"/>
      <c r="B16" s="276"/>
      <c r="C16" s="289"/>
      <c r="D16" s="289"/>
      <c r="E16" s="289"/>
      <c r="F16" s="289"/>
      <c r="G16" s="289"/>
      <c r="H16" s="286"/>
      <c r="I16" s="290"/>
    </row>
    <row r="17" spans="1:9" ht="18.399999999999999" customHeight="1" x14ac:dyDescent="0.25">
      <c r="A17" s="244" t="s">
        <v>109</v>
      </c>
      <c r="B17" s="124" t="s">
        <v>100</v>
      </c>
      <c r="C17" s="245"/>
      <c r="D17" s="246"/>
      <c r="E17" s="245"/>
      <c r="F17" s="246"/>
      <c r="G17" s="245"/>
      <c r="H17" s="247"/>
      <c r="I17" s="248"/>
    </row>
    <row r="18" spans="1:9" ht="18.399999999999999" customHeight="1" x14ac:dyDescent="0.25">
      <c r="A18" s="244"/>
      <c r="B18" s="124" t="s">
        <v>101</v>
      </c>
      <c r="C18" s="245"/>
      <c r="D18" s="246"/>
      <c r="E18" s="245"/>
      <c r="F18" s="246"/>
      <c r="G18" s="245"/>
      <c r="H18" s="247"/>
      <c r="I18" s="248"/>
    </row>
    <row r="19" spans="1:9" ht="18.399999999999999" customHeight="1" x14ac:dyDescent="0.25">
      <c r="A19" s="244"/>
      <c r="B19" s="124" t="s">
        <v>102</v>
      </c>
      <c r="C19" s="245"/>
      <c r="D19" s="246"/>
      <c r="E19" s="245"/>
      <c r="F19" s="246"/>
      <c r="G19" s="245"/>
      <c r="H19" s="247"/>
      <c r="I19" s="248"/>
    </row>
    <row r="20" spans="1:9" ht="18.399999999999999" customHeight="1" x14ac:dyDescent="0.25">
      <c r="A20" s="244" t="s">
        <v>110</v>
      </c>
      <c r="B20" s="124" t="s">
        <v>103</v>
      </c>
      <c r="C20" s="245"/>
      <c r="D20" s="246"/>
      <c r="E20" s="245"/>
      <c r="F20" s="246"/>
      <c r="G20" s="245"/>
      <c r="H20" s="247"/>
      <c r="I20" s="248"/>
    </row>
    <row r="21" spans="1:9" ht="18.399999999999999" customHeight="1" x14ac:dyDescent="0.25">
      <c r="A21" s="244"/>
      <c r="B21" s="124" t="s">
        <v>104</v>
      </c>
      <c r="C21" s="245"/>
      <c r="D21" s="246"/>
      <c r="E21" s="245"/>
      <c r="F21" s="246"/>
      <c r="G21" s="245"/>
      <c r="H21" s="247"/>
      <c r="I21" s="248"/>
    </row>
    <row r="22" spans="1:9" ht="18.399999999999999" customHeight="1" x14ac:dyDescent="0.25">
      <c r="A22" s="293" t="s">
        <v>111</v>
      </c>
      <c r="B22" s="124" t="s">
        <v>105</v>
      </c>
      <c r="C22" s="245"/>
      <c r="D22" s="246"/>
      <c r="E22" s="245"/>
      <c r="F22" s="246"/>
      <c r="G22" s="245"/>
      <c r="H22" s="247"/>
      <c r="I22" s="248"/>
    </row>
    <row r="23" spans="1:9" ht="18.399999999999999" customHeight="1" x14ac:dyDescent="0.25">
      <c r="A23" s="293"/>
      <c r="B23" s="124" t="s">
        <v>106</v>
      </c>
      <c r="C23" s="245"/>
      <c r="D23" s="246"/>
      <c r="E23" s="245"/>
      <c r="F23" s="246"/>
      <c r="G23" s="245"/>
      <c r="H23" s="247"/>
      <c r="I23" s="248"/>
    </row>
    <row r="24" spans="1:9" ht="18.399999999999999" customHeight="1" x14ac:dyDescent="0.25">
      <c r="A24" s="293"/>
      <c r="B24" s="124" t="s">
        <v>107</v>
      </c>
      <c r="C24" s="245"/>
      <c r="D24" s="246"/>
      <c r="E24" s="245"/>
      <c r="F24" s="246"/>
      <c r="G24" s="245"/>
      <c r="H24" s="247"/>
      <c r="I24" s="248"/>
    </row>
    <row r="25" spans="1:9" ht="18.399999999999999" customHeight="1" x14ac:dyDescent="0.25">
      <c r="A25" s="293"/>
      <c r="B25" s="124" t="s">
        <v>108</v>
      </c>
      <c r="C25" s="245"/>
      <c r="D25" s="246"/>
      <c r="E25" s="245"/>
      <c r="F25" s="246"/>
      <c r="G25" s="245"/>
      <c r="H25" s="247"/>
      <c r="I25" s="248"/>
    </row>
    <row r="26" spans="1:9" ht="18.399999999999999" customHeight="1" x14ac:dyDescent="0.25">
      <c r="A26" s="244" t="s">
        <v>112</v>
      </c>
      <c r="B26" s="264"/>
      <c r="C26" s="245"/>
      <c r="D26" s="246"/>
      <c r="E26" s="245"/>
      <c r="F26" s="246"/>
      <c r="G26" s="245"/>
      <c r="H26" s="247"/>
      <c r="I26" s="248"/>
    </row>
    <row r="27" spans="1:9" ht="18.399999999999999" customHeight="1" thickBot="1" x14ac:dyDescent="0.3">
      <c r="A27" s="249" t="s">
        <v>233</v>
      </c>
      <c r="B27" s="250"/>
      <c r="C27" s="254"/>
      <c r="D27" s="255"/>
      <c r="E27" s="254"/>
      <c r="F27" s="255"/>
      <c r="G27" s="254"/>
      <c r="H27" s="256"/>
      <c r="I27" s="257"/>
    </row>
    <row r="28" spans="1:9" s="53" customFormat="1" ht="18.399999999999999" customHeight="1" x14ac:dyDescent="0.25">
      <c r="A28" s="49"/>
      <c r="B28" s="49"/>
      <c r="E28" s="50"/>
      <c r="F28" s="50"/>
      <c r="G28" s="50"/>
      <c r="H28" s="50"/>
      <c r="I28" s="50"/>
    </row>
    <row r="29" spans="1:9" s="53" customFormat="1" x14ac:dyDescent="0.25">
      <c r="A29" s="251" t="s">
        <v>113</v>
      </c>
      <c r="B29" s="252"/>
      <c r="C29" s="252"/>
      <c r="D29" s="252"/>
      <c r="E29" s="252"/>
      <c r="F29" s="252"/>
      <c r="G29" s="252"/>
      <c r="H29" s="252"/>
      <c r="I29" s="253"/>
    </row>
    <row r="30" spans="1:9" s="53" customFormat="1" ht="67.5" customHeight="1" x14ac:dyDescent="0.25">
      <c r="A30" s="62" t="s">
        <v>114</v>
      </c>
      <c r="B30" s="240" t="s">
        <v>277</v>
      </c>
      <c r="C30" s="240"/>
      <c r="D30" s="240"/>
      <c r="E30" s="240"/>
      <c r="F30" s="240"/>
      <c r="G30" s="240"/>
      <c r="H30" s="240"/>
      <c r="I30" s="240"/>
    </row>
    <row r="31" spans="1:9" s="53" customFormat="1" ht="34.5" customHeight="1" x14ac:dyDescent="0.25">
      <c r="A31" s="62" t="s">
        <v>40</v>
      </c>
      <c r="B31" s="281" t="s">
        <v>302</v>
      </c>
      <c r="C31" s="281"/>
      <c r="D31" s="281"/>
      <c r="E31" s="281"/>
      <c r="F31" s="281"/>
      <c r="G31" s="281"/>
      <c r="H31" s="281"/>
      <c r="I31" s="281"/>
    </row>
    <row r="32" spans="1:9" s="53" customFormat="1" ht="34.5" customHeight="1" x14ac:dyDescent="0.25">
      <c r="A32" s="62" t="s">
        <v>41</v>
      </c>
      <c r="B32" s="240" t="s">
        <v>310</v>
      </c>
      <c r="C32" s="240"/>
      <c r="D32" s="240"/>
      <c r="E32" s="240"/>
      <c r="F32" s="240"/>
      <c r="G32" s="240"/>
      <c r="H32" s="240"/>
      <c r="I32" s="240"/>
    </row>
    <row r="33" spans="1:9" s="53" customFormat="1" ht="16.5" customHeight="1" x14ac:dyDescent="0.25">
      <c r="A33" s="62" t="s">
        <v>74</v>
      </c>
      <c r="B33" s="240" t="s">
        <v>115</v>
      </c>
      <c r="C33" s="240"/>
      <c r="D33" s="240"/>
      <c r="E33" s="240"/>
      <c r="F33" s="240"/>
      <c r="G33" s="240"/>
      <c r="H33" s="240"/>
      <c r="I33" s="240"/>
    </row>
    <row r="34" spans="1:9" s="53" customFormat="1" ht="16.5" customHeight="1" x14ac:dyDescent="0.25">
      <c r="A34" s="106" t="s">
        <v>75</v>
      </c>
      <c r="B34" s="240" t="s">
        <v>158</v>
      </c>
      <c r="C34" s="240"/>
      <c r="D34" s="240"/>
      <c r="E34" s="240"/>
      <c r="F34" s="240"/>
      <c r="G34" s="240"/>
      <c r="H34" s="240"/>
      <c r="I34" s="240"/>
    </row>
    <row r="35" spans="1:9" s="53" customFormat="1" x14ac:dyDescent="0.25"/>
    <row r="36" spans="1:9" s="53" customFormat="1" x14ac:dyDescent="0.25"/>
  </sheetData>
  <mergeCells count="69">
    <mergeCell ref="G13:I13"/>
    <mergeCell ref="G14:I14"/>
    <mergeCell ref="B31:I31"/>
    <mergeCell ref="A10:B11"/>
    <mergeCell ref="G11:I11"/>
    <mergeCell ref="G12:I12"/>
    <mergeCell ref="C10:D10"/>
    <mergeCell ref="E10:F10"/>
    <mergeCell ref="G10:I10"/>
    <mergeCell ref="E24:F24"/>
    <mergeCell ref="A15:B16"/>
    <mergeCell ref="C15:D16"/>
    <mergeCell ref="E15:F16"/>
    <mergeCell ref="G15:I16"/>
    <mergeCell ref="A22:A25"/>
    <mergeCell ref="A26:B26"/>
    <mergeCell ref="C3:I4"/>
    <mergeCell ref="A5:B9"/>
    <mergeCell ref="F6:F9"/>
    <mergeCell ref="E6:E9"/>
    <mergeCell ref="C6:C9"/>
    <mergeCell ref="D6:D9"/>
    <mergeCell ref="G5:I5"/>
    <mergeCell ref="A3:B4"/>
    <mergeCell ref="G6:I6"/>
    <mergeCell ref="G7:G8"/>
    <mergeCell ref="H7:I7"/>
    <mergeCell ref="E27:F27"/>
    <mergeCell ref="G27:I27"/>
    <mergeCell ref="E25:F25"/>
    <mergeCell ref="G25:I25"/>
    <mergeCell ref="E26:F26"/>
    <mergeCell ref="C23:D23"/>
    <mergeCell ref="C24:D24"/>
    <mergeCell ref="C25:D25"/>
    <mergeCell ref="C26:D26"/>
    <mergeCell ref="C27:D27"/>
    <mergeCell ref="B33:I33"/>
    <mergeCell ref="B32:I32"/>
    <mergeCell ref="G26:I26"/>
    <mergeCell ref="E20:F20"/>
    <mergeCell ref="G20:I20"/>
    <mergeCell ref="E21:F21"/>
    <mergeCell ref="G21:I21"/>
    <mergeCell ref="E22:F22"/>
    <mergeCell ref="G22:I22"/>
    <mergeCell ref="G24:I24"/>
    <mergeCell ref="E23:F23"/>
    <mergeCell ref="G23:I23"/>
    <mergeCell ref="A27:B27"/>
    <mergeCell ref="A29:I29"/>
    <mergeCell ref="B30:I30"/>
    <mergeCell ref="C22:D22"/>
    <mergeCell ref="A1:I1"/>
    <mergeCell ref="B34:I34"/>
    <mergeCell ref="A12:A14"/>
    <mergeCell ref="A17:A19"/>
    <mergeCell ref="E19:F19"/>
    <mergeCell ref="G19:I19"/>
    <mergeCell ref="A20:A21"/>
    <mergeCell ref="C17:D17"/>
    <mergeCell ref="C18:D18"/>
    <mergeCell ref="C19:D19"/>
    <mergeCell ref="C20:D20"/>
    <mergeCell ref="C21:D21"/>
    <mergeCell ref="E17:F17"/>
    <mergeCell ref="G17:I17"/>
    <mergeCell ref="E18:F18"/>
    <mergeCell ref="G18:I18"/>
  </mergeCells>
  <phoneticPr fontId="2" type="noConversion"/>
  <pageMargins left="0.39370078740157483" right="0.39370078740157483" top="0.39370078740157483" bottom="0.39370078740157483" header="0" footer="0"/>
  <pageSetup paperSize="9" orientation="landscape" verticalDpi="4294967293" r:id="rId1"/>
  <headerFooter>
    <oddHeader>&amp;C&amp;"微軟正黑體,粗體"&amp;16 &amp;F</oddHeader>
    <oddFooter>&amp;A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15"/>
  <sheetViews>
    <sheetView zoomScale="80" zoomScaleNormal="80" workbookViewId="0">
      <selection activeCell="H3" sqref="H3:I4"/>
    </sheetView>
  </sheetViews>
  <sheetFormatPr defaultColWidth="8.75" defaultRowHeight="15.75" x14ac:dyDescent="0.25"/>
  <cols>
    <col min="1" max="1" width="21.375" style="9" customWidth="1"/>
    <col min="2" max="2" width="13.125" style="9" customWidth="1"/>
    <col min="3" max="3" width="10.75" style="9" customWidth="1"/>
    <col min="4" max="4" width="11.125" style="9" customWidth="1"/>
    <col min="5" max="5" width="10.125" style="9" customWidth="1"/>
    <col min="6" max="6" width="10.75" style="9" customWidth="1"/>
    <col min="7" max="7" width="9.75" style="9" customWidth="1"/>
    <col min="8" max="11" width="11.25" style="9" customWidth="1"/>
    <col min="12" max="16384" width="8.75" style="9"/>
  </cols>
  <sheetData>
    <row r="1" spans="1:11" s="137" customFormat="1" ht="36" customHeight="1" x14ac:dyDescent="0.25">
      <c r="A1" s="298" t="s">
        <v>278</v>
      </c>
      <c r="B1" s="298"/>
      <c r="C1" s="298"/>
      <c r="D1" s="298"/>
      <c r="E1" s="298"/>
      <c r="F1" s="298"/>
      <c r="G1" s="298"/>
      <c r="H1" s="298"/>
      <c r="I1" s="298"/>
      <c r="J1" s="298"/>
      <c r="K1" s="298"/>
    </row>
    <row r="2" spans="1:11" ht="14.25" customHeight="1" thickBot="1" x14ac:dyDescent="0.3">
      <c r="A2" s="134"/>
      <c r="B2" s="134"/>
      <c r="C2" s="134"/>
      <c r="D2" s="134"/>
      <c r="E2" s="134"/>
      <c r="F2" s="134"/>
      <c r="G2" s="134"/>
      <c r="H2" s="134"/>
    </row>
    <row r="3" spans="1:11" ht="16.5" customHeight="1" thickTop="1" x14ac:dyDescent="0.25">
      <c r="A3" s="300"/>
      <c r="B3" s="302" t="s">
        <v>281</v>
      </c>
      <c r="C3" s="302"/>
      <c r="D3" s="302"/>
      <c r="E3" s="302"/>
      <c r="F3" s="302"/>
      <c r="G3" s="302"/>
      <c r="H3" s="303" t="s">
        <v>279</v>
      </c>
      <c r="I3" s="304"/>
      <c r="J3" s="303" t="s">
        <v>280</v>
      </c>
      <c r="K3" s="307"/>
    </row>
    <row r="4" spans="1:11" x14ac:dyDescent="0.25">
      <c r="A4" s="301"/>
      <c r="B4" s="299" t="s">
        <v>122</v>
      </c>
      <c r="C4" s="299" t="s">
        <v>123</v>
      </c>
      <c r="D4" s="299" t="s">
        <v>162</v>
      </c>
      <c r="E4" s="299"/>
      <c r="F4" s="299"/>
      <c r="G4" s="299" t="s">
        <v>124</v>
      </c>
      <c r="H4" s="305"/>
      <c r="I4" s="306"/>
      <c r="J4" s="305"/>
      <c r="K4" s="308"/>
    </row>
    <row r="5" spans="1:11" ht="47.25" customHeight="1" x14ac:dyDescent="0.25">
      <c r="A5" s="301"/>
      <c r="B5" s="299"/>
      <c r="C5" s="299"/>
      <c r="D5" s="135" t="s">
        <v>117</v>
      </c>
      <c r="E5" s="135" t="s">
        <v>118</v>
      </c>
      <c r="F5" s="135" t="s">
        <v>119</v>
      </c>
      <c r="G5" s="299"/>
      <c r="H5" s="149" t="s">
        <v>120</v>
      </c>
      <c r="I5" s="149" t="s">
        <v>125</v>
      </c>
      <c r="J5" s="149" t="s">
        <v>164</v>
      </c>
      <c r="K5" s="150" t="s">
        <v>125</v>
      </c>
    </row>
    <row r="6" spans="1:11" x14ac:dyDescent="0.25">
      <c r="A6" s="136" t="s">
        <v>121</v>
      </c>
      <c r="B6" s="60">
        <f>SUM(C6:G6)</f>
        <v>0</v>
      </c>
      <c r="C6" s="133"/>
      <c r="D6" s="133"/>
      <c r="E6" s="133"/>
      <c r="F6" s="133"/>
      <c r="G6" s="133"/>
      <c r="H6" s="148"/>
      <c r="I6" s="148"/>
      <c r="J6" s="148"/>
      <c r="K6" s="66"/>
    </row>
    <row r="7" spans="1:11" ht="16.5" x14ac:dyDescent="0.25">
      <c r="A7" s="136" t="s">
        <v>170</v>
      </c>
      <c r="B7" s="174" t="e">
        <f t="shared" ref="B7:G7" si="0">B6/($H$6+$I$6)</f>
        <v>#DIV/0!</v>
      </c>
      <c r="C7" s="174" t="e">
        <f t="shared" si="0"/>
        <v>#DIV/0!</v>
      </c>
      <c r="D7" s="174" t="e">
        <f t="shared" si="0"/>
        <v>#DIV/0!</v>
      </c>
      <c r="E7" s="174" t="e">
        <f t="shared" si="0"/>
        <v>#DIV/0!</v>
      </c>
      <c r="F7" s="174" t="e">
        <f t="shared" si="0"/>
        <v>#DIV/0!</v>
      </c>
      <c r="G7" s="174" t="e">
        <f t="shared" si="0"/>
        <v>#DIV/0!</v>
      </c>
      <c r="H7" s="57" t="s">
        <v>154</v>
      </c>
      <c r="I7" s="57" t="s">
        <v>154</v>
      </c>
      <c r="J7" s="57" t="s">
        <v>154</v>
      </c>
      <c r="K7" s="70" t="s">
        <v>154</v>
      </c>
    </row>
    <row r="8" spans="1:11" ht="17.25" thickBot="1" x14ac:dyDescent="0.3">
      <c r="A8" s="71" t="s">
        <v>165</v>
      </c>
      <c r="B8" s="176" t="e">
        <f t="shared" ref="B8:G8" si="1">B6/($J$6+$K$6)</f>
        <v>#DIV/0!</v>
      </c>
      <c r="C8" s="176" t="e">
        <f t="shared" si="1"/>
        <v>#DIV/0!</v>
      </c>
      <c r="D8" s="176" t="e">
        <f t="shared" si="1"/>
        <v>#DIV/0!</v>
      </c>
      <c r="E8" s="176" t="e">
        <f t="shared" si="1"/>
        <v>#DIV/0!</v>
      </c>
      <c r="F8" s="176" t="e">
        <f t="shared" si="1"/>
        <v>#DIV/0!</v>
      </c>
      <c r="G8" s="176" t="e">
        <f t="shared" si="1"/>
        <v>#DIV/0!</v>
      </c>
      <c r="H8" s="72" t="s">
        <v>154</v>
      </c>
      <c r="I8" s="72" t="s">
        <v>154</v>
      </c>
      <c r="J8" s="72" t="s">
        <v>154</v>
      </c>
      <c r="K8" s="73" t="s">
        <v>154</v>
      </c>
    </row>
    <row r="9" spans="1:11" ht="16.5" thickTop="1" x14ac:dyDescent="0.25">
      <c r="A9" s="138"/>
      <c r="B9" s="138"/>
      <c r="E9" s="139"/>
      <c r="F9" s="139"/>
      <c r="G9" s="139"/>
      <c r="H9" s="139"/>
    </row>
    <row r="10" spans="1:11" x14ac:dyDescent="0.25">
      <c r="A10" s="295" t="s">
        <v>113</v>
      </c>
      <c r="B10" s="296"/>
      <c r="C10" s="296"/>
      <c r="D10" s="296"/>
      <c r="E10" s="296"/>
      <c r="F10" s="296"/>
      <c r="G10" s="296"/>
      <c r="H10" s="296"/>
      <c r="I10" s="296"/>
      <c r="J10" s="296"/>
      <c r="K10" s="297"/>
    </row>
    <row r="11" spans="1:11" ht="51" customHeight="1" x14ac:dyDescent="0.25">
      <c r="A11" s="140" t="s">
        <v>5</v>
      </c>
      <c r="B11" s="240" t="s">
        <v>321</v>
      </c>
      <c r="C11" s="240"/>
      <c r="D11" s="240"/>
      <c r="E11" s="240"/>
      <c r="F11" s="240"/>
      <c r="G11" s="240"/>
      <c r="H11" s="240"/>
      <c r="I11" s="240"/>
      <c r="J11" s="240"/>
      <c r="K11" s="294"/>
    </row>
    <row r="12" spans="1:11" ht="16.5" customHeight="1" x14ac:dyDescent="0.25">
      <c r="A12" s="140" t="s">
        <v>40</v>
      </c>
      <c r="B12" s="240" t="s">
        <v>322</v>
      </c>
      <c r="C12" s="240"/>
      <c r="D12" s="240"/>
      <c r="E12" s="240"/>
      <c r="F12" s="240"/>
      <c r="G12" s="240"/>
      <c r="H12" s="240"/>
      <c r="I12" s="240"/>
      <c r="J12" s="240"/>
      <c r="K12" s="294"/>
    </row>
    <row r="13" spans="1:11" ht="16.5" customHeight="1" x14ac:dyDescent="0.25">
      <c r="A13" s="140" t="s">
        <v>41</v>
      </c>
      <c r="B13" s="240" t="s">
        <v>234</v>
      </c>
      <c r="C13" s="240"/>
      <c r="D13" s="240"/>
      <c r="E13" s="240"/>
      <c r="F13" s="240"/>
      <c r="G13" s="240"/>
      <c r="H13" s="240"/>
      <c r="I13" s="240"/>
      <c r="J13" s="240"/>
      <c r="K13" s="294"/>
    </row>
    <row r="14" spans="1:11" ht="34.5" customHeight="1" x14ac:dyDescent="0.25">
      <c r="A14" s="140" t="s">
        <v>127</v>
      </c>
      <c r="B14" s="240" t="s">
        <v>323</v>
      </c>
      <c r="C14" s="240"/>
      <c r="D14" s="240"/>
      <c r="E14" s="240"/>
      <c r="F14" s="240"/>
      <c r="G14" s="240"/>
      <c r="H14" s="240"/>
      <c r="I14" s="240"/>
      <c r="J14" s="240"/>
      <c r="K14" s="294"/>
    </row>
    <row r="15" spans="1:11" ht="16.5" customHeight="1" x14ac:dyDescent="0.25">
      <c r="A15" s="141" t="s">
        <v>128</v>
      </c>
      <c r="B15" s="240" t="s">
        <v>324</v>
      </c>
      <c r="C15" s="240"/>
      <c r="D15" s="240"/>
      <c r="E15" s="240"/>
      <c r="F15" s="240"/>
      <c r="G15" s="240"/>
      <c r="H15" s="240"/>
      <c r="I15" s="240"/>
      <c r="J15" s="240"/>
      <c r="K15" s="294"/>
    </row>
  </sheetData>
  <mergeCells count="15">
    <mergeCell ref="A1:K1"/>
    <mergeCell ref="B4:B5"/>
    <mergeCell ref="C4:C5"/>
    <mergeCell ref="D4:F4"/>
    <mergeCell ref="G4:G5"/>
    <mergeCell ref="A3:A5"/>
    <mergeCell ref="B3:G3"/>
    <mergeCell ref="H3:I4"/>
    <mergeCell ref="J3:K4"/>
    <mergeCell ref="B15:K15"/>
    <mergeCell ref="A10:K10"/>
    <mergeCell ref="B11:K11"/>
    <mergeCell ref="B12:K12"/>
    <mergeCell ref="B14:K14"/>
    <mergeCell ref="B13:K13"/>
  </mergeCells>
  <phoneticPr fontId="2" type="noConversion"/>
  <printOptions horizontalCentered="1"/>
  <pageMargins left="0.39370078740157483" right="0.39370078740157483" top="0.39370078740157483" bottom="0.39370078740157483" header="0" footer="0"/>
  <pageSetup paperSize="9" orientation="landscape" verticalDpi="4294967293" r:id="rId1"/>
  <headerFooter>
    <oddHeader>&amp;C&amp;"微軟正黑體,粗體"&amp;16 &amp;F</oddHeader>
    <oddFooter>&amp;A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L13"/>
  <sheetViews>
    <sheetView zoomScale="80" zoomScaleNormal="80" workbookViewId="0">
      <selection activeCell="K24" sqref="K24"/>
    </sheetView>
  </sheetViews>
  <sheetFormatPr defaultColWidth="8.75" defaultRowHeight="15.75" x14ac:dyDescent="0.25"/>
  <cols>
    <col min="1" max="1" width="15.125" style="53" customWidth="1"/>
    <col min="2" max="9" width="10.25" style="53" customWidth="1"/>
    <col min="10" max="10" width="12.875" style="53" customWidth="1"/>
    <col min="11" max="11" width="11.25" style="53" customWidth="1"/>
    <col min="12" max="12" width="12.625" style="53" customWidth="1"/>
    <col min="13" max="16384" width="8.75" style="53"/>
  </cols>
  <sheetData>
    <row r="1" spans="1:12" s="11" customFormat="1" ht="35.25" customHeight="1" x14ac:dyDescent="0.25">
      <c r="A1" s="315" t="s">
        <v>282</v>
      </c>
      <c r="B1" s="315"/>
      <c r="C1" s="315"/>
      <c r="D1" s="315"/>
      <c r="E1" s="315"/>
      <c r="F1" s="315"/>
      <c r="G1" s="315"/>
      <c r="H1" s="315"/>
      <c r="I1" s="315"/>
    </row>
    <row r="2" spans="1:12" ht="15" customHeight="1" thickBot="1" x14ac:dyDescent="0.3">
      <c r="A2" s="55"/>
      <c r="B2" s="55"/>
      <c r="C2" s="55"/>
      <c r="D2" s="55"/>
      <c r="E2" s="55"/>
      <c r="F2" s="55"/>
      <c r="G2" s="55"/>
      <c r="H2" s="55"/>
    </row>
    <row r="3" spans="1:12" ht="25.35" customHeight="1" thickTop="1" x14ac:dyDescent="0.25">
      <c r="A3" s="300" t="s">
        <v>116</v>
      </c>
      <c r="B3" s="309" t="s">
        <v>203</v>
      </c>
      <c r="C3" s="310"/>
      <c r="D3" s="310"/>
      <c r="E3" s="310"/>
      <c r="F3" s="310"/>
      <c r="G3" s="310"/>
      <c r="H3" s="310"/>
      <c r="I3" s="311"/>
      <c r="J3" s="302" t="s">
        <v>156</v>
      </c>
      <c r="K3" s="302" t="s">
        <v>157</v>
      </c>
      <c r="L3" s="318" t="s">
        <v>175</v>
      </c>
    </row>
    <row r="4" spans="1:12" ht="25.35" customHeight="1" x14ac:dyDescent="0.25">
      <c r="A4" s="316"/>
      <c r="B4" s="321" t="s">
        <v>318</v>
      </c>
      <c r="C4" s="322"/>
      <c r="D4" s="322"/>
      <c r="E4" s="323"/>
      <c r="F4" s="321" t="s">
        <v>204</v>
      </c>
      <c r="G4" s="322"/>
      <c r="H4" s="322"/>
      <c r="I4" s="323"/>
      <c r="J4" s="317"/>
      <c r="K4" s="317"/>
      <c r="L4" s="319"/>
    </row>
    <row r="5" spans="1:12" s="9" customFormat="1" ht="25.35" customHeight="1" x14ac:dyDescent="0.25">
      <c r="A5" s="301"/>
      <c r="B5" s="299" t="s">
        <v>166</v>
      </c>
      <c r="C5" s="299"/>
      <c r="D5" s="299" t="s">
        <v>167</v>
      </c>
      <c r="E5" s="299"/>
      <c r="F5" s="299" t="s">
        <v>168</v>
      </c>
      <c r="G5" s="299"/>
      <c r="H5" s="299" t="s">
        <v>169</v>
      </c>
      <c r="I5" s="299"/>
      <c r="J5" s="299"/>
      <c r="K5" s="299"/>
      <c r="L5" s="320"/>
    </row>
    <row r="6" spans="1:12" s="9" customFormat="1" ht="31.5" x14ac:dyDescent="0.25">
      <c r="A6" s="301"/>
      <c r="B6" s="56" t="s">
        <v>129</v>
      </c>
      <c r="C6" s="56" t="s">
        <v>171</v>
      </c>
      <c r="D6" s="56" t="s">
        <v>129</v>
      </c>
      <c r="E6" s="56" t="s">
        <v>172</v>
      </c>
      <c r="F6" s="56" t="s">
        <v>129</v>
      </c>
      <c r="G6" s="108" t="s">
        <v>173</v>
      </c>
      <c r="H6" s="56" t="s">
        <v>129</v>
      </c>
      <c r="I6" s="108" t="s">
        <v>174</v>
      </c>
      <c r="J6" s="299"/>
      <c r="K6" s="299"/>
      <c r="L6" s="320"/>
    </row>
    <row r="7" spans="1:12" ht="25.35" customHeight="1" x14ac:dyDescent="0.25">
      <c r="A7" s="65">
        <v>112</v>
      </c>
      <c r="B7" s="52"/>
      <c r="C7" s="174" t="e">
        <f>B7/(B7+D7)</f>
        <v>#DIV/0!</v>
      </c>
      <c r="D7" s="52"/>
      <c r="E7" s="174" t="e">
        <f>D7/(B7+D7)</f>
        <v>#DIV/0!</v>
      </c>
      <c r="F7" s="52"/>
      <c r="G7" s="174" t="e">
        <f>F7/(F7+H7)</f>
        <v>#DIV/0!</v>
      </c>
      <c r="H7" s="52"/>
      <c r="I7" s="174" t="e">
        <f>H7/(F7+H7)</f>
        <v>#DIV/0!</v>
      </c>
      <c r="J7" s="60">
        <f>B7+D7+F7+H7</f>
        <v>0</v>
      </c>
      <c r="K7" s="52"/>
      <c r="L7" s="96" t="e">
        <f>K7/J7</f>
        <v>#DIV/0!</v>
      </c>
    </row>
    <row r="8" spans="1:12" ht="25.35" customHeight="1" x14ac:dyDescent="0.25">
      <c r="A8" s="65">
        <v>113</v>
      </c>
      <c r="B8" s="52"/>
      <c r="C8" s="174" t="e">
        <f t="shared" ref="C8:C9" si="0">B8/(B8+D8)</f>
        <v>#DIV/0!</v>
      </c>
      <c r="D8" s="52"/>
      <c r="E8" s="174" t="e">
        <f t="shared" ref="E8:E9" si="1">D8/(B8+D8)</f>
        <v>#DIV/0!</v>
      </c>
      <c r="F8" s="52"/>
      <c r="G8" s="174" t="e">
        <f t="shared" ref="G8:G9" si="2">F8/(F8+H8)</f>
        <v>#DIV/0!</v>
      </c>
      <c r="H8" s="52"/>
      <c r="I8" s="174" t="e">
        <f t="shared" ref="I8:I9" si="3">H8/(F8+H8)</f>
        <v>#DIV/0!</v>
      </c>
      <c r="J8" s="60">
        <f t="shared" ref="J8:J9" si="4">B8+D8+F8+H8</f>
        <v>0</v>
      </c>
      <c r="K8" s="52"/>
      <c r="L8" s="96" t="e">
        <f t="shared" ref="L8:L9" si="5">K8/J8</f>
        <v>#DIV/0!</v>
      </c>
    </row>
    <row r="9" spans="1:12" ht="25.35" customHeight="1" thickBot="1" x14ac:dyDescent="0.3">
      <c r="A9" s="67">
        <v>114</v>
      </c>
      <c r="B9" s="68"/>
      <c r="C9" s="175" t="e">
        <f t="shared" si="0"/>
        <v>#DIV/0!</v>
      </c>
      <c r="D9" s="68"/>
      <c r="E9" s="175" t="e">
        <f t="shared" si="1"/>
        <v>#DIV/0!</v>
      </c>
      <c r="F9" s="68"/>
      <c r="G9" s="175" t="e">
        <f t="shared" si="2"/>
        <v>#DIV/0!</v>
      </c>
      <c r="H9" s="68"/>
      <c r="I9" s="175" t="e">
        <f t="shared" si="3"/>
        <v>#DIV/0!</v>
      </c>
      <c r="J9" s="69">
        <f t="shared" si="4"/>
        <v>0</v>
      </c>
      <c r="K9" s="68"/>
      <c r="L9" s="97" t="e">
        <f t="shared" si="5"/>
        <v>#DIV/0!</v>
      </c>
    </row>
    <row r="10" spans="1:12" ht="18.399999999999999" customHeight="1" thickTop="1" x14ac:dyDescent="0.25">
      <c r="A10" s="49"/>
      <c r="B10" s="49"/>
      <c r="E10" s="50"/>
      <c r="F10" s="50"/>
      <c r="G10" s="50"/>
      <c r="H10" s="50"/>
    </row>
    <row r="11" spans="1:12" ht="16.5" customHeight="1" x14ac:dyDescent="0.25">
      <c r="A11" s="312" t="s">
        <v>11</v>
      </c>
      <c r="B11" s="313"/>
      <c r="C11" s="313"/>
      <c r="D11" s="313"/>
      <c r="E11" s="313"/>
      <c r="F11" s="313"/>
      <c r="G11" s="313"/>
      <c r="H11" s="313"/>
      <c r="I11" s="313"/>
      <c r="J11" s="313"/>
      <c r="K11" s="313"/>
      <c r="L11" s="314"/>
    </row>
    <row r="12" spans="1:12" ht="15.75" customHeight="1" x14ac:dyDescent="0.25">
      <c r="A12" s="63" t="s">
        <v>5</v>
      </c>
      <c r="B12" s="240" t="s">
        <v>136</v>
      </c>
      <c r="C12" s="240"/>
      <c r="D12" s="240"/>
      <c r="E12" s="240"/>
      <c r="F12" s="240"/>
      <c r="G12" s="240"/>
      <c r="H12" s="240"/>
      <c r="I12" s="240"/>
      <c r="J12" s="240"/>
      <c r="K12" s="294"/>
      <c r="L12" s="152"/>
    </row>
    <row r="13" spans="1:12" ht="15.75" customHeight="1" x14ac:dyDescent="0.25">
      <c r="A13" s="64" t="s">
        <v>40</v>
      </c>
      <c r="B13" s="240" t="s">
        <v>283</v>
      </c>
      <c r="C13" s="240"/>
      <c r="D13" s="240"/>
      <c r="E13" s="240"/>
      <c r="F13" s="240"/>
      <c r="G13" s="240"/>
      <c r="H13" s="240"/>
      <c r="I13" s="240"/>
      <c r="J13" s="240"/>
      <c r="K13" s="294"/>
      <c r="L13" s="152"/>
    </row>
  </sheetData>
  <mergeCells count="15">
    <mergeCell ref="B13:K13"/>
    <mergeCell ref="B3:I3"/>
    <mergeCell ref="A11:L11"/>
    <mergeCell ref="A1:I1"/>
    <mergeCell ref="A3:A6"/>
    <mergeCell ref="H5:I5"/>
    <mergeCell ref="J3:J6"/>
    <mergeCell ref="K3:K6"/>
    <mergeCell ref="L3:L6"/>
    <mergeCell ref="B5:C5"/>
    <mergeCell ref="D5:E5"/>
    <mergeCell ref="F5:G5"/>
    <mergeCell ref="B4:E4"/>
    <mergeCell ref="F4:I4"/>
    <mergeCell ref="B12:K12"/>
  </mergeCells>
  <phoneticPr fontId="2" type="noConversion"/>
  <printOptions horizontalCentered="1"/>
  <pageMargins left="0.39370078740157483" right="0.39370078740157483" top="0.39370078740157483" bottom="0.39370078740157483" header="0" footer="0"/>
  <pageSetup paperSize="9" orientation="landscape" verticalDpi="4294967293" r:id="rId1"/>
  <headerFooter>
    <oddHeader>&amp;C&amp;"微軟正黑體,粗體"&amp;16 &amp;F</oddHeader>
    <oddFooter>&amp;A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A9296F-0BDC-4B72-86C8-469FBE4B98B8}">
  <dimension ref="A1:H15"/>
  <sheetViews>
    <sheetView tabSelected="1" zoomScale="80" zoomScaleNormal="80" workbookViewId="0">
      <selection activeCell="E37" sqref="E37"/>
    </sheetView>
  </sheetViews>
  <sheetFormatPr defaultColWidth="8.75" defaultRowHeight="15.75" x14ac:dyDescent="0.25"/>
  <cols>
    <col min="1" max="1" width="15.125" style="53" customWidth="1"/>
    <col min="2" max="3" width="10.125" style="53" customWidth="1"/>
    <col min="4" max="5" width="17.375" style="53" customWidth="1"/>
    <col min="6" max="6" width="21.25" style="53" customWidth="1"/>
    <col min="7" max="7" width="19.75" style="53" customWidth="1"/>
    <col min="8" max="8" width="27.75" style="53" customWidth="1"/>
    <col min="9" max="16384" width="8.75" style="53"/>
  </cols>
  <sheetData>
    <row r="1" spans="1:8" s="11" customFormat="1" ht="35.25" customHeight="1" x14ac:dyDescent="0.25">
      <c r="A1" s="315" t="s">
        <v>284</v>
      </c>
      <c r="B1" s="315"/>
      <c r="C1" s="315"/>
      <c r="D1" s="315"/>
      <c r="E1" s="315"/>
      <c r="F1" s="315"/>
      <c r="G1" s="315"/>
      <c r="H1" s="315"/>
    </row>
    <row r="2" spans="1:8" ht="15" customHeight="1" thickBot="1" x14ac:dyDescent="0.3"/>
    <row r="3" spans="1:8" ht="25.35" customHeight="1" thickTop="1" x14ac:dyDescent="0.25">
      <c r="A3" s="329" t="s">
        <v>137</v>
      </c>
      <c r="B3" s="303" t="s">
        <v>316</v>
      </c>
      <c r="C3" s="304"/>
      <c r="D3" s="327" t="s">
        <v>138</v>
      </c>
      <c r="E3" s="327" t="s">
        <v>139</v>
      </c>
      <c r="F3" s="309" t="s">
        <v>140</v>
      </c>
      <c r="G3" s="310"/>
      <c r="H3" s="325"/>
    </row>
    <row r="4" spans="1:8" s="7" customFormat="1" ht="15.75" customHeight="1" x14ac:dyDescent="0.25">
      <c r="A4" s="330"/>
      <c r="B4" s="326" t="s">
        <v>176</v>
      </c>
      <c r="C4" s="326" t="s">
        <v>177</v>
      </c>
      <c r="D4" s="328"/>
      <c r="E4" s="328"/>
      <c r="F4" s="326" t="s">
        <v>303</v>
      </c>
      <c r="G4" s="326" t="s">
        <v>311</v>
      </c>
      <c r="H4" s="331" t="s">
        <v>306</v>
      </c>
    </row>
    <row r="5" spans="1:8" s="7" customFormat="1" x14ac:dyDescent="0.25">
      <c r="A5" s="316"/>
      <c r="B5" s="317"/>
      <c r="C5" s="317"/>
      <c r="D5" s="317"/>
      <c r="E5" s="317"/>
      <c r="F5" s="317"/>
      <c r="G5" s="317" t="s">
        <v>304</v>
      </c>
      <c r="H5" s="319" t="s">
        <v>305</v>
      </c>
    </row>
    <row r="6" spans="1:8" s="7" customFormat="1" ht="25.35" customHeight="1" x14ac:dyDescent="0.25">
      <c r="A6" s="154"/>
      <c r="B6" s="156"/>
      <c r="C6" s="156"/>
      <c r="D6" s="156"/>
      <c r="E6" s="156"/>
      <c r="F6" s="155"/>
      <c r="G6" s="155"/>
      <c r="H6" s="96">
        <f>IF(F6=0,0,G6/F6)</f>
        <v>0</v>
      </c>
    </row>
    <row r="7" spans="1:8" ht="25.35" customHeight="1" thickBot="1" x14ac:dyDescent="0.3">
      <c r="A7" s="71" t="s">
        <v>152</v>
      </c>
      <c r="B7" s="100" t="s">
        <v>154</v>
      </c>
      <c r="C7" s="100" t="s">
        <v>154</v>
      </c>
      <c r="D7" s="100" t="s">
        <v>154</v>
      </c>
      <c r="E7" s="100" t="s">
        <v>154</v>
      </c>
      <c r="F7" s="69">
        <f>SUM(F6)</f>
        <v>0</v>
      </c>
      <c r="G7" s="69">
        <f>SUM(G6)</f>
        <v>0</v>
      </c>
      <c r="H7" s="111">
        <f>IF(F7=0,0,G7/F7)</f>
        <v>0</v>
      </c>
    </row>
    <row r="8" spans="1:8" ht="18.399999999999999" customHeight="1" thickTop="1" x14ac:dyDescent="0.25">
      <c r="A8" s="102"/>
      <c r="B8" s="102"/>
      <c r="C8" s="102"/>
      <c r="F8" s="50"/>
      <c r="G8" s="50"/>
      <c r="H8" s="50"/>
    </row>
    <row r="9" spans="1:8" x14ac:dyDescent="0.25">
      <c r="A9" s="312" t="s">
        <v>11</v>
      </c>
      <c r="B9" s="313"/>
      <c r="C9" s="313"/>
      <c r="D9" s="313"/>
      <c r="E9" s="313"/>
      <c r="F9" s="313"/>
      <c r="G9" s="313"/>
      <c r="H9" s="314"/>
    </row>
    <row r="10" spans="1:8" ht="15.75" customHeight="1" x14ac:dyDescent="0.25">
      <c r="A10" s="62" t="s">
        <v>5</v>
      </c>
      <c r="B10" s="324" t="s">
        <v>325</v>
      </c>
      <c r="C10" s="324"/>
      <c r="D10" s="324"/>
      <c r="E10" s="324"/>
      <c r="F10" s="324"/>
      <c r="G10" s="324"/>
      <c r="H10" s="324"/>
    </row>
    <row r="11" spans="1:8" ht="15.75" customHeight="1" x14ac:dyDescent="0.25">
      <c r="A11" s="63" t="s">
        <v>40</v>
      </c>
      <c r="B11" s="324" t="s">
        <v>326</v>
      </c>
      <c r="C11" s="324"/>
      <c r="D11" s="324"/>
      <c r="E11" s="324"/>
      <c r="F11" s="324"/>
      <c r="G11" s="324"/>
      <c r="H11" s="324"/>
    </row>
    <row r="12" spans="1:8" ht="15.75" customHeight="1" x14ac:dyDescent="0.25">
      <c r="A12" s="63" t="s">
        <v>41</v>
      </c>
      <c r="B12" s="324" t="s">
        <v>141</v>
      </c>
      <c r="C12" s="324"/>
      <c r="D12" s="324"/>
      <c r="E12" s="324"/>
      <c r="F12" s="324"/>
      <c r="G12" s="324"/>
      <c r="H12" s="324"/>
    </row>
    <row r="13" spans="1:8" ht="15.75" customHeight="1" x14ac:dyDescent="0.25">
      <c r="A13" s="63" t="s">
        <v>49</v>
      </c>
      <c r="B13" s="324" t="s">
        <v>178</v>
      </c>
      <c r="C13" s="324"/>
      <c r="D13" s="324"/>
      <c r="E13" s="324"/>
      <c r="F13" s="324"/>
      <c r="G13" s="324"/>
      <c r="H13" s="324"/>
    </row>
    <row r="14" spans="1:8" ht="15.75" customHeight="1" x14ac:dyDescent="0.25">
      <c r="A14" s="63" t="s">
        <v>75</v>
      </c>
      <c r="B14" s="324" t="s">
        <v>328</v>
      </c>
      <c r="C14" s="324"/>
      <c r="D14" s="324"/>
      <c r="E14" s="324"/>
      <c r="F14" s="324"/>
      <c r="G14" s="324"/>
      <c r="H14" s="324"/>
    </row>
    <row r="15" spans="1:8" ht="15.75" customHeight="1" x14ac:dyDescent="0.25">
      <c r="A15" s="64" t="s">
        <v>163</v>
      </c>
      <c r="B15" s="324" t="s">
        <v>327</v>
      </c>
      <c r="C15" s="324"/>
      <c r="D15" s="324"/>
      <c r="E15" s="324"/>
      <c r="F15" s="324"/>
      <c r="G15" s="324"/>
      <c r="H15" s="324"/>
    </row>
  </sheetData>
  <mergeCells count="18">
    <mergeCell ref="A1:H1"/>
    <mergeCell ref="B3:C3"/>
    <mergeCell ref="F3:H3"/>
    <mergeCell ref="F4:F5"/>
    <mergeCell ref="E3:E5"/>
    <mergeCell ref="D3:D5"/>
    <mergeCell ref="C4:C5"/>
    <mergeCell ref="B4:B5"/>
    <mergeCell ref="A3:A5"/>
    <mergeCell ref="G4:G5"/>
    <mergeCell ref="H4:H5"/>
    <mergeCell ref="B15:H15"/>
    <mergeCell ref="A9:H9"/>
    <mergeCell ref="B10:H10"/>
    <mergeCell ref="B11:H11"/>
    <mergeCell ref="B12:H12"/>
    <mergeCell ref="B13:H13"/>
    <mergeCell ref="B14:H14"/>
  </mergeCells>
  <phoneticPr fontId="2" type="noConversion"/>
  <printOptions horizontalCentered="1"/>
  <pageMargins left="0.39370078740157483" right="0.39370078740157483" top="0.39370078740157483" bottom="0.39370078740157483" header="0" footer="0"/>
  <pageSetup paperSize="9" orientation="landscape" verticalDpi="4294967293" r:id="rId1"/>
  <headerFooter>
    <oddHeader>&amp;C&amp;"微軟正黑體,粗體"&amp;16 &amp;F</oddHeader>
    <oddFooter>&amp;A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14"/>
  <sheetViews>
    <sheetView zoomScale="80" zoomScaleNormal="80" workbookViewId="0">
      <selection activeCell="E7" sqref="E7"/>
    </sheetView>
  </sheetViews>
  <sheetFormatPr defaultColWidth="8.75" defaultRowHeight="15.75" x14ac:dyDescent="0.25"/>
  <cols>
    <col min="1" max="1" width="9" style="53" customWidth="1"/>
    <col min="2" max="4" width="12.75" style="53" customWidth="1"/>
    <col min="5" max="6" width="13.375" style="53" customWidth="1"/>
    <col min="7" max="7" width="17.75" style="53" customWidth="1"/>
    <col min="8" max="8" width="19.5" style="53" customWidth="1"/>
    <col min="9" max="10" width="13.75" style="53" customWidth="1"/>
    <col min="11" max="16384" width="8.75" style="53"/>
  </cols>
  <sheetData>
    <row r="1" spans="1:10" s="11" customFormat="1" ht="35.25" customHeight="1" x14ac:dyDescent="0.25">
      <c r="A1" s="315" t="s">
        <v>285</v>
      </c>
      <c r="B1" s="315"/>
      <c r="C1" s="315"/>
      <c r="D1" s="315"/>
      <c r="E1" s="315"/>
      <c r="F1" s="315"/>
      <c r="G1" s="315"/>
      <c r="H1" s="315"/>
      <c r="I1" s="315"/>
    </row>
    <row r="2" spans="1:10" ht="15" customHeight="1" thickBot="1" x14ac:dyDescent="0.3">
      <c r="A2" s="55"/>
      <c r="B2" s="55"/>
      <c r="C2" s="55"/>
      <c r="D2" s="55"/>
      <c r="E2" s="55"/>
      <c r="F2" s="55"/>
      <c r="G2" s="55"/>
      <c r="H2" s="55"/>
    </row>
    <row r="3" spans="1:10" s="102" customFormat="1" ht="25.35" customHeight="1" thickTop="1" x14ac:dyDescent="0.25">
      <c r="A3" s="329" t="s">
        <v>142</v>
      </c>
      <c r="B3" s="309" t="s">
        <v>143</v>
      </c>
      <c r="C3" s="310"/>
      <c r="D3" s="311"/>
      <c r="E3" s="309" t="s">
        <v>147</v>
      </c>
      <c r="F3" s="310"/>
      <c r="G3" s="310"/>
      <c r="H3" s="311"/>
      <c r="I3" s="309" t="s">
        <v>149</v>
      </c>
      <c r="J3" s="325"/>
    </row>
    <row r="4" spans="1:10" s="7" customFormat="1" ht="32.25" customHeight="1" x14ac:dyDescent="0.25">
      <c r="A4" s="330"/>
      <c r="B4" s="326" t="s">
        <v>144</v>
      </c>
      <c r="C4" s="326" t="s">
        <v>145</v>
      </c>
      <c r="D4" s="326" t="s">
        <v>146</v>
      </c>
      <c r="E4" s="321" t="s">
        <v>239</v>
      </c>
      <c r="F4" s="323"/>
      <c r="G4" s="326" t="s">
        <v>148</v>
      </c>
      <c r="H4" s="326" t="s">
        <v>210</v>
      </c>
      <c r="I4" s="326" t="s">
        <v>150</v>
      </c>
      <c r="J4" s="331" t="s">
        <v>151</v>
      </c>
    </row>
    <row r="5" spans="1:10" s="7" customFormat="1" ht="25.35" customHeight="1" x14ac:dyDescent="0.25">
      <c r="A5" s="316"/>
      <c r="B5" s="317"/>
      <c r="C5" s="317"/>
      <c r="D5" s="317"/>
      <c r="E5" s="95" t="s">
        <v>8</v>
      </c>
      <c r="F5" s="95" t="s">
        <v>9</v>
      </c>
      <c r="G5" s="317"/>
      <c r="H5" s="317"/>
      <c r="I5" s="317"/>
      <c r="J5" s="319"/>
    </row>
    <row r="6" spans="1:10" ht="25.35" customHeight="1" x14ac:dyDescent="0.25">
      <c r="A6" s="99"/>
      <c r="B6" s="94"/>
      <c r="C6" s="94"/>
      <c r="D6" s="94"/>
      <c r="E6" s="94"/>
      <c r="F6" s="94"/>
      <c r="G6" s="94"/>
      <c r="H6" s="94"/>
      <c r="I6" s="94"/>
      <c r="J6" s="98"/>
    </row>
    <row r="7" spans="1:10" ht="25.35" customHeight="1" thickBot="1" x14ac:dyDescent="0.3">
      <c r="A7" s="71" t="s">
        <v>152</v>
      </c>
      <c r="B7" s="100" t="s">
        <v>154</v>
      </c>
      <c r="C7" s="100" t="s">
        <v>153</v>
      </c>
      <c r="D7" s="100" t="s">
        <v>153</v>
      </c>
      <c r="E7" s="69">
        <f>SUM(E6)</f>
        <v>0</v>
      </c>
      <c r="F7" s="69">
        <f>SUM(F6)</f>
        <v>0</v>
      </c>
      <c r="G7" s="69">
        <f>SUM(G6)</f>
        <v>0</v>
      </c>
      <c r="H7" s="69">
        <f>SUM(H6)</f>
        <v>0</v>
      </c>
      <c r="I7" s="100" t="s">
        <v>153</v>
      </c>
      <c r="J7" s="101" t="s">
        <v>153</v>
      </c>
    </row>
    <row r="8" spans="1:10" ht="18.399999999999999" customHeight="1" thickTop="1" x14ac:dyDescent="0.25">
      <c r="A8" s="49"/>
      <c r="B8" s="49"/>
      <c r="E8" s="50"/>
      <c r="F8" s="50"/>
      <c r="G8" s="50"/>
      <c r="H8" s="50"/>
    </row>
    <row r="9" spans="1:10" ht="16.5" customHeight="1" x14ac:dyDescent="0.25">
      <c r="A9" s="312" t="s">
        <v>11</v>
      </c>
      <c r="B9" s="313"/>
      <c r="C9" s="313"/>
      <c r="D9" s="313"/>
      <c r="E9" s="313"/>
      <c r="F9" s="313"/>
      <c r="G9" s="313"/>
      <c r="H9" s="313"/>
      <c r="I9" s="313"/>
      <c r="J9" s="314"/>
    </row>
    <row r="10" spans="1:10" ht="15.75" customHeight="1" x14ac:dyDescent="0.25">
      <c r="A10" s="62" t="s">
        <v>5</v>
      </c>
      <c r="B10" s="334" t="s">
        <v>286</v>
      </c>
      <c r="C10" s="334"/>
      <c r="D10" s="334"/>
      <c r="E10" s="334"/>
      <c r="F10" s="334"/>
      <c r="G10" s="334"/>
      <c r="H10" s="334"/>
      <c r="I10" s="334"/>
      <c r="J10" s="335"/>
    </row>
    <row r="11" spans="1:10" ht="34.5" customHeight="1" x14ac:dyDescent="0.25">
      <c r="A11" s="62" t="s">
        <v>40</v>
      </c>
      <c r="B11" s="332" t="s">
        <v>216</v>
      </c>
      <c r="C11" s="332"/>
      <c r="D11" s="332"/>
      <c r="E11" s="332"/>
      <c r="F11" s="332"/>
      <c r="G11" s="332"/>
      <c r="H11" s="332"/>
      <c r="I11" s="332"/>
      <c r="J11" s="333"/>
    </row>
    <row r="12" spans="1:10" ht="15.75" customHeight="1" x14ac:dyDescent="0.25">
      <c r="A12" s="106" t="s">
        <v>41</v>
      </c>
      <c r="B12" s="332" t="s">
        <v>236</v>
      </c>
      <c r="C12" s="332"/>
      <c r="D12" s="332"/>
      <c r="E12" s="332"/>
      <c r="F12" s="332"/>
      <c r="G12" s="332"/>
      <c r="H12" s="332"/>
      <c r="I12" s="332"/>
      <c r="J12" s="333"/>
    </row>
    <row r="13" spans="1:10" x14ac:dyDescent="0.25">
      <c r="A13" s="51"/>
      <c r="B13" s="54"/>
      <c r="C13" s="54"/>
      <c r="D13" s="54"/>
      <c r="E13" s="54"/>
      <c r="F13" s="54"/>
      <c r="G13" s="54"/>
      <c r="H13" s="54"/>
      <c r="I13" s="54"/>
      <c r="J13" s="54"/>
    </row>
    <row r="14" spans="1:10" x14ac:dyDescent="0.25">
      <c r="A14" s="51"/>
      <c r="B14" s="54"/>
      <c r="C14" s="54"/>
      <c r="D14" s="54"/>
      <c r="E14" s="54"/>
      <c r="F14" s="54"/>
      <c r="G14" s="54"/>
      <c r="H14" s="54"/>
      <c r="I14" s="54"/>
      <c r="J14" s="54"/>
    </row>
  </sheetData>
  <mergeCells count="17">
    <mergeCell ref="A3:A5"/>
    <mergeCell ref="B12:J12"/>
    <mergeCell ref="A9:J9"/>
    <mergeCell ref="A1:I1"/>
    <mergeCell ref="B10:J10"/>
    <mergeCell ref="B11:J11"/>
    <mergeCell ref="I3:J3"/>
    <mergeCell ref="I4:I5"/>
    <mergeCell ref="J4:J5"/>
    <mergeCell ref="E3:H3"/>
    <mergeCell ref="B3:D3"/>
    <mergeCell ref="B4:B5"/>
    <mergeCell ref="C4:C5"/>
    <mergeCell ref="D4:D5"/>
    <mergeCell ref="G4:G5"/>
    <mergeCell ref="H4:H5"/>
    <mergeCell ref="E4:F4"/>
  </mergeCells>
  <phoneticPr fontId="2" type="noConversion"/>
  <printOptions horizontalCentered="1"/>
  <pageMargins left="0.39370078740157483" right="0.39370078740157483" top="0.39370078740157483" bottom="0.39370078740157483" header="0" footer="0"/>
  <pageSetup paperSize="9" orientation="landscape" verticalDpi="4294967293" r:id="rId1"/>
  <headerFooter>
    <oddHeader>&amp;C&amp;"微軟正黑體,粗體"&amp;16 &amp;F</oddHeader>
    <oddFooter>&amp;A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I14"/>
  <sheetViews>
    <sheetView zoomScale="80" zoomScaleNormal="80" workbookViewId="0">
      <selection activeCell="C6" sqref="C6:D6"/>
    </sheetView>
  </sheetViews>
  <sheetFormatPr defaultColWidth="8.75" defaultRowHeight="15.75" x14ac:dyDescent="0.25"/>
  <cols>
    <col min="1" max="1" width="5.625" style="12" customWidth="1"/>
    <col min="2" max="2" width="10.625" style="12" customWidth="1"/>
    <col min="3" max="6" width="15.625" style="12" customWidth="1"/>
    <col min="7" max="7" width="20.625" style="12" customWidth="1"/>
    <col min="8" max="9" width="15.625" style="12" customWidth="1"/>
    <col min="10" max="16384" width="8.75" style="12"/>
  </cols>
  <sheetData>
    <row r="1" spans="1:9" s="11" customFormat="1" ht="35.25" customHeight="1" x14ac:dyDescent="0.25">
      <c r="A1" s="315" t="s">
        <v>287</v>
      </c>
      <c r="B1" s="315"/>
      <c r="C1" s="315"/>
      <c r="D1" s="315"/>
      <c r="E1" s="315"/>
      <c r="F1" s="315"/>
      <c r="G1" s="315"/>
      <c r="H1" s="315"/>
      <c r="I1" s="315"/>
    </row>
    <row r="2" spans="1:9" ht="15" customHeight="1" thickBot="1" x14ac:dyDescent="0.3"/>
    <row r="3" spans="1:9" ht="25.15" customHeight="1" thickTop="1" x14ac:dyDescent="0.25">
      <c r="A3" s="356"/>
      <c r="B3" s="357"/>
      <c r="C3" s="361" t="s">
        <v>205</v>
      </c>
      <c r="D3" s="362"/>
      <c r="E3" s="362"/>
      <c r="F3" s="362"/>
      <c r="G3" s="362"/>
      <c r="H3" s="362"/>
      <c r="I3" s="363"/>
    </row>
    <row r="4" spans="1:9" s="53" customFormat="1" ht="25.15" customHeight="1" x14ac:dyDescent="0.25">
      <c r="A4" s="358"/>
      <c r="B4" s="359"/>
      <c r="C4" s="353" t="s">
        <v>206</v>
      </c>
      <c r="D4" s="353"/>
      <c r="E4" s="353" t="s">
        <v>155</v>
      </c>
      <c r="F4" s="353"/>
      <c r="G4" s="353"/>
      <c r="H4" s="353" t="s">
        <v>179</v>
      </c>
      <c r="I4" s="360"/>
    </row>
    <row r="5" spans="1:9" ht="25.15" customHeight="1" x14ac:dyDescent="0.25">
      <c r="A5" s="352"/>
      <c r="B5" s="353"/>
      <c r="C5" s="74" t="s">
        <v>184</v>
      </c>
      <c r="D5" s="74" t="s">
        <v>185</v>
      </c>
      <c r="E5" s="74" t="s">
        <v>182</v>
      </c>
      <c r="F5" s="74" t="s">
        <v>183</v>
      </c>
      <c r="G5" s="74" t="s">
        <v>186</v>
      </c>
      <c r="H5" s="74" t="s">
        <v>181</v>
      </c>
      <c r="I5" s="75" t="s">
        <v>180</v>
      </c>
    </row>
    <row r="6" spans="1:9" ht="25.15" customHeight="1" x14ac:dyDescent="0.25">
      <c r="A6" s="352" t="s">
        <v>187</v>
      </c>
      <c r="B6" s="353"/>
      <c r="C6" s="341">
        <f>C8+D8</f>
        <v>0</v>
      </c>
      <c r="D6" s="342"/>
      <c r="E6" s="341">
        <f>E8+F8</f>
        <v>0</v>
      </c>
      <c r="F6" s="342"/>
      <c r="G6" s="345" t="e">
        <f>E6/C6</f>
        <v>#DIV/0!</v>
      </c>
      <c r="H6" s="348">
        <f>C6+E6</f>
        <v>0</v>
      </c>
      <c r="I6" s="349"/>
    </row>
    <row r="7" spans="1:9" ht="25.15" customHeight="1" x14ac:dyDescent="0.25">
      <c r="A7" s="352" t="s">
        <v>188</v>
      </c>
      <c r="B7" s="353"/>
      <c r="C7" s="343" t="e">
        <f>C6/H6</f>
        <v>#DIV/0!</v>
      </c>
      <c r="D7" s="344"/>
      <c r="E7" s="343" t="e">
        <f>E6/H6</f>
        <v>#DIV/0!</v>
      </c>
      <c r="F7" s="344"/>
      <c r="G7" s="346"/>
      <c r="H7" s="350"/>
      <c r="I7" s="351"/>
    </row>
    <row r="8" spans="1:9" ht="25.15" customHeight="1" x14ac:dyDescent="0.25">
      <c r="A8" s="352" t="s">
        <v>10</v>
      </c>
      <c r="B8" s="353"/>
      <c r="C8" s="13">
        <f>附表7!D13</f>
        <v>0</v>
      </c>
      <c r="D8" s="13">
        <f>附表8!E26</f>
        <v>0</v>
      </c>
      <c r="E8" s="13">
        <f>附表7!F13</f>
        <v>0</v>
      </c>
      <c r="F8" s="13">
        <f>附表8!H26</f>
        <v>0</v>
      </c>
      <c r="G8" s="346"/>
      <c r="H8" s="13">
        <f>C8+E8</f>
        <v>0</v>
      </c>
      <c r="I8" s="14">
        <f>D8+F8</f>
        <v>0</v>
      </c>
    </row>
    <row r="9" spans="1:9" ht="25.15" customHeight="1" thickBot="1" x14ac:dyDescent="0.3">
      <c r="A9" s="354" t="s">
        <v>189</v>
      </c>
      <c r="B9" s="355"/>
      <c r="C9" s="15" t="e">
        <f>C8/C6</f>
        <v>#DIV/0!</v>
      </c>
      <c r="D9" s="15" t="e">
        <f>D8/C6</f>
        <v>#DIV/0!</v>
      </c>
      <c r="E9" s="15" t="e">
        <f>E8/E6</f>
        <v>#DIV/0!</v>
      </c>
      <c r="F9" s="15" t="e">
        <f>F8/E6</f>
        <v>#DIV/0!</v>
      </c>
      <c r="G9" s="347"/>
      <c r="H9" s="15" t="e">
        <f>H8/H6</f>
        <v>#DIV/0!</v>
      </c>
      <c r="I9" s="16" t="e">
        <f>I8/H6</f>
        <v>#DIV/0!</v>
      </c>
    </row>
    <row r="10" spans="1:9" ht="30" customHeight="1" thickTop="1" x14ac:dyDescent="0.25"/>
    <row r="11" spans="1:9" ht="25.15" customHeight="1" x14ac:dyDescent="0.25">
      <c r="A11" s="338" t="s">
        <v>113</v>
      </c>
      <c r="B11" s="339"/>
      <c r="C11" s="339"/>
      <c r="D11" s="339"/>
      <c r="E11" s="339"/>
      <c r="F11" s="339"/>
      <c r="G11" s="339"/>
      <c r="H11" s="339"/>
      <c r="I11" s="340"/>
    </row>
    <row r="12" spans="1:9" ht="15.75" customHeight="1" x14ac:dyDescent="0.25">
      <c r="A12" s="104" t="s">
        <v>5</v>
      </c>
      <c r="B12" s="336" t="s">
        <v>69</v>
      </c>
      <c r="C12" s="336"/>
      <c r="D12" s="336"/>
      <c r="E12" s="336"/>
      <c r="F12" s="336"/>
      <c r="G12" s="336"/>
      <c r="H12" s="336"/>
      <c r="I12" s="337"/>
    </row>
    <row r="13" spans="1:9" ht="75" customHeight="1" x14ac:dyDescent="0.25">
      <c r="A13" s="104" t="s">
        <v>6</v>
      </c>
      <c r="B13" s="336" t="s">
        <v>231</v>
      </c>
      <c r="C13" s="336"/>
      <c r="D13" s="336"/>
      <c r="E13" s="336"/>
      <c r="F13" s="336"/>
      <c r="G13" s="336"/>
      <c r="H13" s="336"/>
      <c r="I13" s="337"/>
    </row>
    <row r="14" spans="1:9" ht="15.75" customHeight="1" x14ac:dyDescent="0.25">
      <c r="A14" s="105" t="s">
        <v>7</v>
      </c>
      <c r="B14" s="336" t="s">
        <v>228</v>
      </c>
      <c r="C14" s="336"/>
      <c r="D14" s="336"/>
      <c r="E14" s="336"/>
      <c r="F14" s="336"/>
      <c r="G14" s="336"/>
      <c r="H14" s="336"/>
      <c r="I14" s="337"/>
    </row>
  </sheetData>
  <mergeCells count="20">
    <mergeCell ref="A1:I1"/>
    <mergeCell ref="A6:B6"/>
    <mergeCell ref="A7:B7"/>
    <mergeCell ref="A8:B8"/>
    <mergeCell ref="A9:B9"/>
    <mergeCell ref="A3:B5"/>
    <mergeCell ref="C4:D4"/>
    <mergeCell ref="E4:G4"/>
    <mergeCell ref="H4:I4"/>
    <mergeCell ref="C3:I3"/>
    <mergeCell ref="B13:I13"/>
    <mergeCell ref="B14:I14"/>
    <mergeCell ref="A11:I11"/>
    <mergeCell ref="C6:D6"/>
    <mergeCell ref="E6:F6"/>
    <mergeCell ref="C7:D7"/>
    <mergeCell ref="E7:F7"/>
    <mergeCell ref="G6:G9"/>
    <mergeCell ref="H6:I7"/>
    <mergeCell ref="B12:I12"/>
  </mergeCells>
  <phoneticPr fontId="2" type="noConversion"/>
  <printOptions horizontalCentered="1"/>
  <pageMargins left="0.39370078740157483" right="0.39370078740157483" top="0.39370078740157483" bottom="0.39370078740157483" header="0" footer="0"/>
  <pageSetup paperSize="9" orientation="landscape" verticalDpi="4294967293" r:id="rId1"/>
  <headerFooter>
    <oddHeader>&amp;C&amp;"微軟正黑體,粗體"&amp;16 &amp;F</oddHeader>
    <oddFooter>&amp;A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22</vt:i4>
      </vt:variant>
      <vt:variant>
        <vt:lpstr>具名範圍</vt:lpstr>
      </vt:variant>
      <vt:variant>
        <vt:i4>20</vt:i4>
      </vt:variant>
    </vt:vector>
  </HeadingPairs>
  <TitlesOfParts>
    <vt:vector size="42" baseType="lpstr">
      <vt:lpstr>填表說明</vt:lpstr>
      <vt:lpstr>封面</vt:lpstr>
      <vt:lpstr>目錄</vt:lpstr>
      <vt:lpstr>附表1</vt:lpstr>
      <vt:lpstr>附表2</vt:lpstr>
      <vt:lpstr>附表3</vt:lpstr>
      <vt:lpstr>附表4</vt:lpstr>
      <vt:lpstr>附表５</vt:lpstr>
      <vt:lpstr>附表6</vt:lpstr>
      <vt:lpstr>附表7</vt:lpstr>
      <vt:lpstr>附表8</vt:lpstr>
      <vt:lpstr>附表9</vt:lpstr>
      <vt:lpstr>附表10</vt:lpstr>
      <vt:lpstr>附表11</vt:lpstr>
      <vt:lpstr>附表12</vt:lpstr>
      <vt:lpstr>附表13</vt:lpstr>
      <vt:lpstr>附表14</vt:lpstr>
      <vt:lpstr>附表15</vt:lpstr>
      <vt:lpstr>附表16</vt:lpstr>
      <vt:lpstr>附表17</vt:lpstr>
      <vt:lpstr>附表18</vt:lpstr>
      <vt:lpstr>附表19</vt:lpstr>
      <vt:lpstr>附表1!Print_Area</vt:lpstr>
      <vt:lpstr>填表說明!Print_Area</vt:lpstr>
      <vt:lpstr>附表1!Print_Titles</vt:lpstr>
      <vt:lpstr>附表10!Print_Titles</vt:lpstr>
      <vt:lpstr>附表11!Print_Titles</vt:lpstr>
      <vt:lpstr>附表12!Print_Titles</vt:lpstr>
      <vt:lpstr>附表13!Print_Titles</vt:lpstr>
      <vt:lpstr>附表14!Print_Titles</vt:lpstr>
      <vt:lpstr>附表15!Print_Titles</vt:lpstr>
      <vt:lpstr>附表16!Print_Titles</vt:lpstr>
      <vt:lpstr>附表17!Print_Titles</vt:lpstr>
      <vt:lpstr>附表18!Print_Titles</vt:lpstr>
      <vt:lpstr>附表19!Print_Titles</vt:lpstr>
      <vt:lpstr>附表2!Print_Titles</vt:lpstr>
      <vt:lpstr>附表3!Print_Titles</vt:lpstr>
      <vt:lpstr>附表4!Print_Titles</vt:lpstr>
      <vt:lpstr>附表５!Print_Titles</vt:lpstr>
      <vt:lpstr>附表6!Print_Titles</vt:lpstr>
      <vt:lpstr>附表7!Print_Titles</vt:lpstr>
      <vt:lpstr>附表9!Print_Titles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IR</dc:creator>
  <cp:lastModifiedBy>宥瑄 廖</cp:lastModifiedBy>
  <cp:lastPrinted>2024-08-08T07:13:34Z</cp:lastPrinted>
  <dcterms:created xsi:type="dcterms:W3CDTF">2018-01-23T00:41:44Z</dcterms:created>
  <dcterms:modified xsi:type="dcterms:W3CDTF">2025-10-15T08:19:25Z</dcterms:modified>
</cp:coreProperties>
</file>