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E:\0私立技專獎補助\114技專審查\05其他\雲科大獎勵補助小組\"/>
    </mc:Choice>
  </mc:AlternateContent>
  <xr:revisionPtr revIDLastSave="0" documentId="13_ncr:1_{6A377300-0381-4EEB-8917-12ABFC94E611}" xr6:coauthVersionLast="47" xr6:coauthVersionMax="47" xr10:uidLastSave="{00000000-0000-0000-0000-000000000000}"/>
  <bookViews>
    <workbookView xWindow="-110" yWindow="-110" windowWidth="19420" windowHeight="10420" tabRatio="675" xr2:uid="{00000000-000D-0000-FFFF-FFFF00000000}"/>
  </bookViews>
  <sheets>
    <sheet name="封面" sheetId="6" r:id="rId1"/>
    <sheet name="目錄" sheetId="23" r:id="rId2"/>
    <sheet name="附件一綜合執行成果及結餘款說明" sheetId="28" r:id="rId3"/>
    <sheet name="附件二兼任教師授課鐘點費" sheetId="24" r:id="rId4"/>
  </sheets>
  <definedNames>
    <definedName name="_xlnm.Print_Titles" localSheetId="3">附件二兼任教師授課鐘點費!$1:$1</definedName>
  </definedNames>
  <calcPr calcId="191029"/>
</workbook>
</file>

<file path=xl/calcChain.xml><?xml version="1.0" encoding="utf-8"?>
<calcChain xmlns="http://schemas.openxmlformats.org/spreadsheetml/2006/main">
  <c r="P16" i="28" l="1"/>
  <c r="S19" i="28"/>
  <c r="S18" i="28"/>
  <c r="S17" i="28"/>
  <c r="D10" i="6"/>
  <c r="D5" i="6"/>
  <c r="H20" i="6"/>
  <c r="H19" i="6"/>
  <c r="H18" i="6"/>
  <c r="H17" i="6"/>
  <c r="H16" i="6"/>
  <c r="F19" i="6"/>
  <c r="F18" i="6"/>
  <c r="F17" i="6"/>
  <c r="F16" i="6"/>
  <c r="G20" i="6"/>
  <c r="E20" i="6"/>
  <c r="K5" i="6" l="1"/>
  <c r="K4" i="6"/>
  <c r="C26" i="28"/>
  <c r="O5" i="28" l="1"/>
  <c r="O12" i="28"/>
  <c r="O11" i="28"/>
  <c r="O10" i="28"/>
  <c r="O9" i="28"/>
  <c r="O8" i="28"/>
  <c r="O7" i="28"/>
  <c r="O6" i="28"/>
  <c r="D26" i="28"/>
  <c r="E26" i="28"/>
  <c r="F26" i="28"/>
  <c r="G26" i="28"/>
  <c r="H26" i="28"/>
  <c r="I26" i="28"/>
  <c r="K26" i="28"/>
  <c r="L26" i="28"/>
  <c r="M26" i="28"/>
  <c r="N26" i="28"/>
  <c r="J26" i="28"/>
  <c r="I5" i="24" l="1"/>
  <c r="I4" i="24"/>
  <c r="O12" i="24" l="1"/>
  <c r="N12" i="24"/>
  <c r="M12" i="24"/>
  <c r="G5" i="6" l="1"/>
  <c r="I6" i="24"/>
  <c r="I7" i="24"/>
  <c r="I8" i="24"/>
  <c r="I9" i="24"/>
  <c r="I10" i="24"/>
  <c r="I11" i="24"/>
  <c r="I12" i="24" l="1"/>
</calcChain>
</file>

<file path=xl/sharedStrings.xml><?xml version="1.0" encoding="utf-8"?>
<sst xmlns="http://schemas.openxmlformats.org/spreadsheetml/2006/main" count="192" uniqueCount="135">
  <si>
    <t>(1)</t>
    <phoneticPr fontId="2" type="noConversion"/>
  </si>
  <si>
    <t>(2)</t>
    <phoneticPr fontId="2" type="noConversion"/>
  </si>
  <si>
    <t>(3)</t>
    <phoneticPr fontId="2" type="noConversion"/>
  </si>
  <si>
    <t>(4)</t>
    <phoneticPr fontId="2" type="noConversion"/>
  </si>
  <si>
    <t>比率</t>
  </si>
  <si>
    <t>執行成果件數</t>
    <phoneticPr fontId="2" type="noConversion"/>
  </si>
  <si>
    <t>數量</t>
    <phoneticPr fontId="2" type="noConversion"/>
  </si>
  <si>
    <t>單位</t>
    <phoneticPr fontId="2" type="noConversion"/>
  </si>
  <si>
    <t>人</t>
    <phoneticPr fontId="2" type="noConversion"/>
  </si>
  <si>
    <t>資料名稱</t>
    <phoneticPr fontId="2" type="noConversion"/>
  </si>
  <si>
    <t>頁碼</t>
    <phoneticPr fontId="2" type="noConversion"/>
  </si>
  <si>
    <t>附件一</t>
    <phoneticPr fontId="2" type="noConversion"/>
  </si>
  <si>
    <t>附件二</t>
    <phoneticPr fontId="2" type="noConversion"/>
  </si>
  <si>
    <t>學校名稱</t>
    <phoneticPr fontId="2" type="noConversion"/>
  </si>
  <si>
    <t>附件：</t>
  </si>
  <si>
    <t>備註</t>
    <phoneticPr fontId="2" type="noConversion"/>
  </si>
  <si>
    <t>注意事項：</t>
    <phoneticPr fontId="2" type="noConversion"/>
  </si>
  <si>
    <t>合計</t>
    <phoneticPr fontId="2" type="noConversion"/>
  </si>
  <si>
    <t>學校名稱
(請加蓋學校關防)</t>
    <phoneticPr fontId="2" type="noConversion"/>
  </si>
  <si>
    <t>校長簽章</t>
    <phoneticPr fontId="2" type="noConversion"/>
  </si>
  <si>
    <t>單位主管簽章</t>
  </si>
  <si>
    <t>填表日期</t>
    <phoneticPr fontId="2" type="noConversion"/>
  </si>
  <si>
    <t>請將成果報告依序排列裝訂成冊、編製目錄，並加蓋關防。</t>
    <phoneticPr fontId="2" type="noConversion"/>
  </si>
  <si>
    <t>傳票日期</t>
    <phoneticPr fontId="2" type="noConversion"/>
  </si>
  <si>
    <t>原始憑證冊编號</t>
    <phoneticPr fontId="2" type="noConversion"/>
  </si>
  <si>
    <t>註1：</t>
    <phoneticPr fontId="2" type="noConversion"/>
  </si>
  <si>
    <r>
      <t>「付款完成日」請填實際撥付款項日期－以</t>
    </r>
    <r>
      <rPr>
        <b/>
        <u/>
        <sz val="11"/>
        <color indexed="10"/>
        <rFont val="微軟正黑體"/>
        <family val="2"/>
        <charset val="136"/>
      </rPr>
      <t>實際轉帳日</t>
    </r>
    <r>
      <rPr>
        <sz val="11"/>
        <rFont val="微軟正黑體"/>
        <family val="2"/>
        <charset val="136"/>
      </rPr>
      <t>或</t>
    </r>
    <r>
      <rPr>
        <b/>
        <u/>
        <sz val="11"/>
        <color indexed="10"/>
        <rFont val="微軟正黑體"/>
        <family val="2"/>
        <charset val="136"/>
      </rPr>
      <t>支票到期日</t>
    </r>
    <r>
      <rPr>
        <sz val="11"/>
        <rFont val="微軟正黑體"/>
        <family val="2"/>
        <charset val="136"/>
      </rPr>
      <t>為認定基準，作成轉帳或付款傳票不屬於付款完成。本項經費在12月31日前，尚未發生債務關係或契約責任者，應即停止支用，其已發生之債務關係或契約責任者（已於12月31日前做應付傳票），應於次年1月15日截止支付。</t>
    </r>
    <phoneticPr fontId="2" type="noConversion"/>
  </si>
  <si>
    <t>表列「範例」僅供學校參考，填表時請自行刪除範例內容，並依學校實際執行情形填寫。表格如不敷使用，請自行增列。</t>
    <phoneticPr fontId="2" type="noConversion"/>
  </si>
  <si>
    <t>補助期間</t>
    <phoneticPr fontId="2" type="noConversion"/>
  </si>
  <si>
    <t>合計
補助金額</t>
    <phoneticPr fontId="2" type="noConversion"/>
  </si>
  <si>
    <t>結餘款(A-B)</t>
    <phoneticPr fontId="2" type="noConversion"/>
  </si>
  <si>
    <t>註2：</t>
    <phoneticPr fontId="2" type="noConversion"/>
  </si>
  <si>
    <t>註3：</t>
    <phoneticPr fontId="2" type="noConversion"/>
  </si>
  <si>
    <t>註4：</t>
    <phoneticPr fontId="2" type="noConversion"/>
  </si>
  <si>
    <t>經費來源</t>
    <phoneticPr fontId="2" type="noConversion"/>
  </si>
  <si>
    <t>獎勵補助經費</t>
    <phoneticPr fontId="2" type="noConversion"/>
  </si>
  <si>
    <t>獎補款</t>
    <phoneticPr fontId="2" type="noConversion"/>
  </si>
  <si>
    <t>自籌款</t>
    <phoneticPr fontId="2" type="noConversion"/>
  </si>
  <si>
    <r>
      <t>1
(</t>
    </r>
    <r>
      <rPr>
        <sz val="11"/>
        <color theme="0" tint="-0.34998626667073579"/>
        <rFont val="微軟正黑體"/>
        <family val="2"/>
        <charset val="136"/>
      </rPr>
      <t>範例</t>
    </r>
    <r>
      <rPr>
        <sz val="11"/>
        <color theme="0" tint="-0.34998626667073579"/>
        <rFont val="Times New Roman"/>
        <family val="1"/>
      </rPr>
      <t>)</t>
    </r>
    <phoneticPr fontId="2" type="noConversion"/>
  </si>
  <si>
    <r>
      <rPr>
        <sz val="11"/>
        <color theme="0" tint="-0.34998626667073579"/>
        <rFont val="微軟正黑體"/>
        <family val="2"/>
        <charset val="136"/>
      </rPr>
      <t>張三</t>
    </r>
    <phoneticPr fontId="2" type="noConversion"/>
  </si>
  <si>
    <r>
      <t>2
(</t>
    </r>
    <r>
      <rPr>
        <sz val="11"/>
        <color theme="0" tint="-0.34998626667073579"/>
        <rFont val="微軟正黑體"/>
        <family val="2"/>
        <charset val="136"/>
      </rPr>
      <t>範例</t>
    </r>
    <r>
      <rPr>
        <sz val="11"/>
        <color theme="0" tint="-0.34998626667073579"/>
        <rFont val="Times New Roman"/>
        <family val="1"/>
      </rPr>
      <t>)</t>
    </r>
    <phoneticPr fontId="2" type="noConversion"/>
  </si>
  <si>
    <r>
      <rPr>
        <sz val="11"/>
        <color theme="0" tint="-0.34998626667073579"/>
        <rFont val="微軟正黑體"/>
        <family val="2"/>
        <charset val="136"/>
      </rPr>
      <t>李四</t>
    </r>
    <phoneticPr fontId="2" type="noConversion"/>
  </si>
  <si>
    <t>註5：</t>
    <phoneticPr fontId="2" type="noConversion"/>
  </si>
  <si>
    <t>註6：</t>
    <phoneticPr fontId="2" type="noConversion"/>
  </si>
  <si>
    <r>
      <t>為避免造成重複補助之疑慮，請</t>
    </r>
    <r>
      <rPr>
        <b/>
        <u/>
        <sz val="11"/>
        <color rgb="FFFF0000"/>
        <rFont val="微軟正黑體"/>
        <family val="2"/>
        <charset val="136"/>
      </rPr>
      <t>勿將同一教師補助案置於不相鄰之不同序號</t>
    </r>
    <r>
      <rPr>
        <sz val="11"/>
        <rFont val="微軟正黑體"/>
        <family val="2"/>
        <charset val="136"/>
      </rPr>
      <t>。</t>
    </r>
    <phoneticPr fontId="2" type="noConversion"/>
  </si>
  <si>
    <r>
      <rPr>
        <b/>
        <sz val="11"/>
        <rFont val="微軟正黑體"/>
        <family val="2"/>
        <charset val="136"/>
      </rPr>
      <t>總計</t>
    </r>
    <phoneticPr fontId="2" type="noConversion"/>
  </si>
  <si>
    <r>
      <t xml:space="preserve">序號
</t>
    </r>
    <r>
      <rPr>
        <b/>
        <sz val="11"/>
        <color rgb="FFFF0000"/>
        <rFont val="微軟正黑體"/>
        <family val="2"/>
        <charset val="136"/>
      </rPr>
      <t>註1</t>
    </r>
    <phoneticPr fontId="2" type="noConversion"/>
  </si>
  <si>
    <t>綜合執行成果及結餘款說明</t>
    <phoneticPr fontId="2" type="noConversion"/>
  </si>
  <si>
    <t>1月</t>
    <phoneticPr fontId="2" type="noConversion"/>
  </si>
  <si>
    <t>2月</t>
    <phoneticPr fontId="2" type="noConversion"/>
  </si>
  <si>
    <t>3月</t>
    <phoneticPr fontId="2" type="noConversion"/>
  </si>
  <si>
    <t>4月</t>
    <phoneticPr fontId="2" type="noConversion"/>
  </si>
  <si>
    <t>5月</t>
    <phoneticPr fontId="2" type="noConversion"/>
  </si>
  <si>
    <t>6月</t>
    <phoneticPr fontId="2" type="noConversion"/>
  </si>
  <si>
    <t>7月</t>
    <phoneticPr fontId="2" type="noConversion"/>
  </si>
  <si>
    <t>8月</t>
    <phoneticPr fontId="2" type="noConversion"/>
  </si>
  <si>
    <t>9月</t>
    <phoneticPr fontId="2" type="noConversion"/>
  </si>
  <si>
    <t>10月</t>
    <phoneticPr fontId="2" type="noConversion"/>
  </si>
  <si>
    <t>11月</t>
    <phoneticPr fontId="2" type="noConversion"/>
  </si>
  <si>
    <t>12月</t>
    <phoneticPr fontId="2" type="noConversion"/>
  </si>
  <si>
    <t>114年度</t>
  </si>
  <si>
    <t>校內其他經費</t>
    <phoneticPr fontId="2" type="noConversion"/>
  </si>
  <si>
    <t>【結餘款說明】欄位請說明產生結餘款之具體原因；若無結餘款，則免填本欄。</t>
    <phoneticPr fontId="2" type="noConversion"/>
  </si>
  <si>
    <t>表格如不敷使用，請自行增列。</t>
    <phoneticPr fontId="2" type="noConversion"/>
  </si>
  <si>
    <r>
      <t>【綜合執行成果】</t>
    </r>
    <r>
      <rPr>
        <b/>
        <sz val="11"/>
        <rFont val="微軟正黑體"/>
        <family val="2"/>
        <charset val="136"/>
      </rPr>
      <t xml:space="preserve"> </t>
    </r>
    <r>
      <rPr>
        <b/>
        <sz val="11"/>
        <color rgb="FFFF0000"/>
        <rFont val="微軟正黑體"/>
        <family val="2"/>
        <charset val="136"/>
      </rPr>
      <t>註1</t>
    </r>
    <phoneticPr fontId="2" type="noConversion"/>
  </si>
  <si>
    <r>
      <t xml:space="preserve">二、全校執行金額彙整 </t>
    </r>
    <r>
      <rPr>
        <b/>
        <sz val="11"/>
        <color rgb="FFFF0000"/>
        <rFont val="微軟正黑體"/>
        <family val="2"/>
        <charset val="136"/>
      </rPr>
      <t>註3</t>
    </r>
    <phoneticPr fontId="2" type="noConversion"/>
  </si>
  <si>
    <r>
      <t xml:space="preserve">【結餘款說明】 </t>
    </r>
    <r>
      <rPr>
        <b/>
        <sz val="11"/>
        <color rgb="FFFF0000"/>
        <rFont val="微軟正黑體"/>
        <family val="2"/>
        <charset val="136"/>
      </rPr>
      <t>註4</t>
    </r>
    <phoneticPr fontId="2" type="noConversion"/>
  </si>
  <si>
    <t>教授</t>
    <phoneticPr fontId="2" type="noConversion"/>
  </si>
  <si>
    <t>副教授</t>
    <phoneticPr fontId="2" type="noConversion"/>
  </si>
  <si>
    <t>助理教授</t>
    <phoneticPr fontId="2" type="noConversion"/>
  </si>
  <si>
    <t>講師</t>
    <phoneticPr fontId="2" type="noConversion"/>
  </si>
  <si>
    <t>兼任教師授課鐘點費執行表</t>
    <phoneticPr fontId="2" type="noConversion"/>
  </si>
  <si>
    <t>職級</t>
    <phoneticPr fontId="2" type="noConversion"/>
  </si>
  <si>
    <t>系所</t>
    <phoneticPr fontId="2" type="noConversion"/>
  </si>
  <si>
    <t>日間/夜間</t>
    <phoneticPr fontId="2" type="noConversion"/>
  </si>
  <si>
    <t>日間</t>
    <phoneticPr fontId="2" type="noConversion"/>
  </si>
  <si>
    <t>夜間</t>
    <phoneticPr fontId="2" type="noConversion"/>
  </si>
  <si>
    <t>教授</t>
    <phoneticPr fontId="2" type="noConversion"/>
  </si>
  <si>
    <t>副教授</t>
    <phoneticPr fontId="2" type="noConversion"/>
  </si>
  <si>
    <t>企業管理系</t>
    <phoneticPr fontId="2" type="noConversion"/>
  </si>
  <si>
    <t>工業設計系</t>
    <phoneticPr fontId="2" type="noConversion"/>
  </si>
  <si>
    <t>日間
夜間</t>
    <phoneticPr fontId="2" type="noConversion"/>
  </si>
  <si>
    <t>D004
D027
D018</t>
    <phoneticPr fontId="2" type="noConversion"/>
  </si>
  <si>
    <t>授課
時數</t>
    <phoneticPr fontId="2" type="noConversion"/>
  </si>
  <si>
    <t>教師姓名</t>
    <phoneticPr fontId="2" type="noConversion"/>
  </si>
  <si>
    <r>
      <t>3
(</t>
    </r>
    <r>
      <rPr>
        <sz val="11"/>
        <color theme="0" tint="-0.34998626667073579"/>
        <rFont val="微軟正黑體"/>
        <family val="2"/>
        <charset val="136"/>
      </rPr>
      <t>範例</t>
    </r>
    <r>
      <rPr>
        <sz val="11"/>
        <color theme="0" tint="-0.34998626667073579"/>
        <rFont val="Times New Roman"/>
        <family val="1"/>
      </rPr>
      <t>)</t>
    </r>
    <phoneticPr fontId="2" type="noConversion"/>
  </si>
  <si>
    <t>王五</t>
    <phoneticPr fontId="2" type="noConversion"/>
  </si>
  <si>
    <t>資訊管理系</t>
    <phoneticPr fontId="2" type="noConversion"/>
  </si>
  <si>
    <r>
      <t>鐘點費
支給基準</t>
    </r>
    <r>
      <rPr>
        <b/>
        <sz val="11"/>
        <color rgb="FFFF0000"/>
        <rFont val="微軟正黑體"/>
        <family val="2"/>
        <charset val="136"/>
      </rPr>
      <t>註2</t>
    </r>
    <phoneticPr fontId="2" type="noConversion"/>
  </si>
  <si>
    <r>
      <t xml:space="preserve">付款
完成日
</t>
    </r>
    <r>
      <rPr>
        <b/>
        <sz val="11"/>
        <color rgb="FFFF0000"/>
        <rFont val="微軟正黑體"/>
        <family val="2"/>
        <charset val="136"/>
      </rPr>
      <t>註3</t>
    </r>
    <phoneticPr fontId="2" type="noConversion"/>
  </si>
  <si>
    <r>
      <t>經費來源為獎勵補助經費者，其經費支用須符合《教育部獎勵補助私立技專校院整體發展經費核配及申請要點》第9點第(5)款第9目規定。</t>
    </r>
    <r>
      <rPr>
        <b/>
        <u/>
        <sz val="11"/>
        <color rgb="FF0000FF"/>
        <rFont val="微軟正黑體"/>
        <family val="2"/>
        <charset val="136"/>
      </rPr>
      <t>已申請兼任師資待遇成效獎勵經費並獲核定之學校，所獲核定之經費得用於支付兼任教師授課鐘點費；未獲核定之學校不得支用</t>
    </r>
    <r>
      <rPr>
        <sz val="11"/>
        <rFont val="微軟正黑體"/>
        <family val="2"/>
        <charset val="136"/>
      </rPr>
      <t>。</t>
    </r>
    <phoneticPr fontId="2" type="noConversion"/>
  </si>
  <si>
    <r>
      <t xml:space="preserve">經費來源 </t>
    </r>
    <r>
      <rPr>
        <b/>
        <sz val="11"/>
        <color rgb="FFFF0000"/>
        <rFont val="微軟正黑體"/>
        <family val="2"/>
        <charset val="136"/>
      </rPr>
      <t>註4、註5</t>
    </r>
    <phoneticPr fontId="2" type="noConversion"/>
  </si>
  <si>
    <r>
      <t xml:space="preserve">一、全校兼任教師授課時數彙整 </t>
    </r>
    <r>
      <rPr>
        <b/>
        <sz val="11"/>
        <color rgb="FFFF0000"/>
        <rFont val="微軟正黑體"/>
        <family val="2"/>
        <charset val="136"/>
      </rPr>
      <t>註2</t>
    </r>
    <phoneticPr fontId="2" type="noConversion"/>
  </si>
  <si>
    <t>總計</t>
    <phoneticPr fontId="2" type="noConversion"/>
  </si>
  <si>
    <t>助理教授</t>
    <phoneticPr fontId="2" type="noConversion"/>
  </si>
  <si>
    <t>講師</t>
    <phoneticPr fontId="2" type="noConversion"/>
  </si>
  <si>
    <t>執行金額</t>
    <phoneticPr fontId="2" type="noConversion"/>
  </si>
  <si>
    <t>114年度鐘點費支給基準</t>
    <phoneticPr fontId="2" type="noConversion"/>
  </si>
  <si>
    <t>當年度執行總金額</t>
    <phoneticPr fontId="2" type="noConversion"/>
  </si>
  <si>
    <t>全校兼任教師授課時數彙整：請依全校整體狀況，填寫各該月份實際發生之兼任教師授課總時數。其中「總計」欄位已設有加總公式。</t>
    <phoneticPr fontId="2" type="noConversion"/>
  </si>
  <si>
    <t>全校執行金額彙整：依《專科以上學校兼任教師聘任辦法》第16條、第23條規定，自114年8月1日起，私立專科以上學校兼任教師鐘點費不得低於公立學校支給數額，因此8～12月先行填入公立學校適用基準；請依全校實際執行狀況，填列1～7月所適用之鐘點費支給基準。其中各月份「執行金額」、「當年度執行總金額」欄位已設有加總公式。</t>
    <phoneticPr fontId="2" type="noConversion"/>
  </si>
  <si>
    <t>依《教育部補（捐）助及委辦經費核撥結報作業要點》第11點第(3)款規定，因故無法於原定期程內報核，應於期限截止前申請展延，並在同意可延展期限內，完成結報。</t>
    <phoneticPr fontId="2" type="noConversion"/>
  </si>
  <si>
    <t>「鐘點費支給基準」為114年度公立大專校院兼任教師鐘點費支給基準。</t>
    <phoneticPr fontId="2" type="noConversion"/>
  </si>
  <si>
    <r>
      <t>10</t>
    </r>
    <r>
      <rPr>
        <sz val="11"/>
        <color theme="0" tint="-0.34998626667073579"/>
        <rFont val="細明體"/>
        <family val="1"/>
        <charset val="136"/>
      </rPr>
      <t>、</t>
    </r>
    <r>
      <rPr>
        <sz val="11"/>
        <color theme="0" tint="-0.34998626667073579"/>
        <rFont val="Times New Roman"/>
        <family val="1"/>
      </rPr>
      <t>11</t>
    </r>
    <r>
      <rPr>
        <sz val="11"/>
        <color theme="0" tint="-0.34998626667073579"/>
        <rFont val="微軟正黑體"/>
        <family val="2"/>
        <charset val="136"/>
      </rPr>
      <t>月</t>
    </r>
    <phoneticPr fontId="2" type="noConversion"/>
  </si>
  <si>
    <r>
      <t>10~12</t>
    </r>
    <r>
      <rPr>
        <sz val="11"/>
        <color theme="0" tint="-0.34998626667073579"/>
        <rFont val="微軟正黑體"/>
        <family val="2"/>
        <charset val="136"/>
      </rPr>
      <t>月</t>
    </r>
    <phoneticPr fontId="2" type="noConversion"/>
  </si>
  <si>
    <t>114.10.15
114.11.15
114.12.15</t>
    <phoneticPr fontId="2" type="noConversion"/>
  </si>
  <si>
    <t>D004
D027</t>
    <phoneticPr fontId="2" type="noConversion"/>
  </si>
  <si>
    <t>114.10.15
114.11.15</t>
    <phoneticPr fontId="2" type="noConversion"/>
  </si>
  <si>
    <r>
      <t>9</t>
    </r>
    <r>
      <rPr>
        <sz val="11"/>
        <color theme="0" tint="-0.34998626667073579"/>
        <rFont val="細明體"/>
        <family val="1"/>
        <charset val="136"/>
      </rPr>
      <t>、</t>
    </r>
    <r>
      <rPr>
        <sz val="11"/>
        <color theme="0" tint="-0.34998626667073579"/>
        <rFont val="Times New Roman"/>
        <family val="1"/>
      </rPr>
      <t>10</t>
    </r>
    <r>
      <rPr>
        <sz val="11"/>
        <color theme="0" tint="-0.34998626667073579"/>
        <rFont val="微軟正黑體"/>
        <family val="2"/>
        <charset val="136"/>
      </rPr>
      <t>月</t>
    </r>
    <phoneticPr fontId="2" type="noConversion"/>
  </si>
  <si>
    <t>114.9.15
114.10.15</t>
    <phoneticPr fontId="2" type="noConversion"/>
  </si>
  <si>
    <t>D024
D004</t>
    <phoneticPr fontId="2" type="noConversion"/>
  </si>
  <si>
    <r>
      <t>4~6</t>
    </r>
    <r>
      <rPr>
        <sz val="11"/>
        <color theme="0" tint="-0.34998626667073579"/>
        <rFont val="微軟正黑體"/>
        <family val="2"/>
        <charset val="136"/>
      </rPr>
      <t>月</t>
    </r>
    <phoneticPr fontId="2" type="noConversion"/>
  </si>
  <si>
    <t>114.4.15
114.5.15
114.6.15</t>
    <phoneticPr fontId="2" type="noConversion"/>
  </si>
  <si>
    <t>D005
D014
D020</t>
    <phoneticPr fontId="2" type="noConversion"/>
  </si>
  <si>
    <t>核定金額</t>
    <phoneticPr fontId="2" type="noConversion"/>
  </si>
  <si>
    <t>(5)</t>
    <phoneticPr fontId="2" type="noConversion"/>
  </si>
  <si>
    <t>依《教育部獎勵補助私立技專校院整體發展經費核配及申請要點》第9點第(5)款第9目規定，已申請兼任師資待遇成效獎勵經費並獲核定之學校，所獲核定之經費得用於支付兼任教師授課鐘點費；未獲核定之學校不得支用。</t>
    <phoneticPr fontId="2" type="noConversion"/>
  </si>
  <si>
    <t>填表單位</t>
    <phoneticPr fontId="2" type="noConversion"/>
  </si>
  <si>
    <t>三、補助經費（不含自籌款）執行成果彙整表</t>
    <phoneticPr fontId="2" type="noConversion"/>
  </si>
  <si>
    <t>補助經費來源</t>
    <phoneticPr fontId="2" type="noConversion"/>
  </si>
  <si>
    <t>補助經費
合計
(C+D)</t>
    <phoneticPr fontId="2" type="noConversion"/>
  </si>
  <si>
    <t>獎勵補助
經費(D)</t>
    <phoneticPr fontId="2" type="noConversion"/>
  </si>
  <si>
    <t>金額(C)</t>
    <phoneticPr fontId="2" type="noConversion"/>
  </si>
  <si>
    <t>核定金額(A)</t>
    <phoneticPr fontId="2" type="noConversion"/>
  </si>
  <si>
    <t>執行金額(B)</t>
    <phoneticPr fontId="2" type="noConversion"/>
  </si>
  <si>
    <t>「兼任教師授課鐘點費」執行金額應≦教育部核定之「兼任師資待遇成效」獎勵經費</t>
    <phoneticPr fontId="2" type="noConversion"/>
  </si>
  <si>
    <t>二、兼任師資待遇成效獎勵經費說明</t>
    <phoneticPr fontId="2" type="noConversion"/>
  </si>
  <si>
    <t>兼任鐘點費調升補助</t>
    <phoneticPr fontId="2" type="noConversion"/>
  </si>
  <si>
    <r>
      <t>※「兼任教師鐘點費調升補助」經費應專款專用，</t>
    </r>
    <r>
      <rPr>
        <b/>
        <sz val="13"/>
        <color rgb="FF0000FF"/>
        <rFont val="微軟正黑體"/>
        <family val="2"/>
        <charset val="136"/>
      </rPr>
      <t>如有結餘款應全數繳回，並於【附件一】說明產生結餘款之具體原因</t>
    </r>
    <r>
      <rPr>
        <sz val="13"/>
        <rFont val="微軟正黑體"/>
        <family val="2"/>
        <charset val="136"/>
      </rPr>
      <t>。</t>
    </r>
    <phoneticPr fontId="2" type="noConversion"/>
  </si>
  <si>
    <t>兼任教師鐘點費調升補助</t>
    <phoneticPr fontId="2" type="noConversion"/>
  </si>
  <si>
    <t>學校應於次年2月28日前，將兼任教師鐘點費調升補助成果報告，併同獎勵補助經費執行資料，上傳至各校網站後備文報部（附成果報告用印封面，毋須再將其他紙本資料報部），並繳回當年度結餘款，俾便考核運用成效。</t>
    <phoneticPr fontId="2" type="noConversion"/>
  </si>
  <si>
    <t>依《教育部獎勵補助私立技專校院整體發展經費核配及申請要點》第9點第(6)款規定，兼任教師鐘點費調升補助經費應據實核支，採專款專帳管理，並依兼任教師鐘點費調升補助成果報告格式辦理支用。</t>
    <phoneticPr fontId="2" type="noConversion"/>
  </si>
  <si>
    <t>一、兼任教師鐘點費調升補助經費說明</t>
    <phoneticPr fontId="2" type="noConversion"/>
  </si>
  <si>
    <t>為瞭解學校是否依實際需求申請兼任教師鐘點費調升補助經費，請於【綜合執行成果】彙整呈現當年度「全校」兼任教師授課時數及鐘點費支給基準，以與學校填報之調查表內容進行比對。</t>
    <phoneticPr fontId="2" type="noConversion"/>
  </si>
  <si>
    <r>
      <t>為避免重複補助，當年度若有獲核定兼任教師鐘點費調升補助經費，同時並執行獎勵補助經費「兼任教師授課鐘點費」項目，</t>
    </r>
    <r>
      <rPr>
        <b/>
        <u/>
        <sz val="11"/>
        <color rgb="FF0000FF"/>
        <rFont val="微軟正黑體"/>
        <family val="2"/>
        <charset val="136"/>
      </rPr>
      <t>「兼任教師授課鐘點費」執行明細統一填列</t>
    </r>
    <r>
      <rPr>
        <sz val="11"/>
        <rFont val="微軟正黑體"/>
        <family val="2"/>
        <charset val="136"/>
      </rPr>
      <t>於本成果報告，但其</t>
    </r>
    <r>
      <rPr>
        <b/>
        <u/>
        <sz val="11"/>
        <color rgb="FF0000FF"/>
        <rFont val="微軟正黑體"/>
        <family val="2"/>
        <charset val="136"/>
      </rPr>
      <t>執行成果件數及金額仍須彙總列示於獎勵補助經費執行清冊【附件六】</t>
    </r>
    <r>
      <rPr>
        <sz val="11"/>
        <rFont val="微軟正黑體"/>
        <family val="2"/>
        <charset val="136"/>
      </rPr>
      <t>。</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</si>
</sst>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76" formatCode="&quot;$&quot;#,##0;[Red]&quot;$&quot;#,##0"/>
    <numFmt numFmtId="177" formatCode="#,##0_);[Red]\(#,##0\)"/>
    <numFmt numFmtId="178" formatCode="#,##0;[Red]#,##0"/>
    <numFmt numFmtId="179" formatCode="_-* #,##0_-;\-* #,##0_-;_-* &quot;-&quot;??_-;_-@_-"/>
  </numFmts>
  <fonts count="28" x14ac:knownFonts="1">
    <font>
      <sz val="12"/>
      <name val="新細明體"/>
      <family val="1"/>
      <charset val="136"/>
    </font>
    <font>
      <sz val="12"/>
      <name val="新細明體"/>
      <family val="1"/>
      <charset val="136"/>
    </font>
    <font>
      <sz val="9"/>
      <name val="新細明體"/>
      <family val="1"/>
      <charset val="136"/>
    </font>
    <font>
      <sz val="14"/>
      <name val="微軟正黑體"/>
      <family val="2"/>
      <charset val="136"/>
    </font>
    <font>
      <b/>
      <sz val="14"/>
      <name val="微軟正黑體"/>
      <family val="2"/>
      <charset val="136"/>
    </font>
    <font>
      <b/>
      <sz val="12"/>
      <name val="微軟正黑體"/>
      <family val="2"/>
      <charset val="136"/>
    </font>
    <font>
      <sz val="12"/>
      <name val="微軟正黑體"/>
      <family val="2"/>
      <charset val="136"/>
    </font>
    <font>
      <b/>
      <sz val="11"/>
      <name val="微軟正黑體"/>
      <family val="2"/>
      <charset val="136"/>
    </font>
    <font>
      <sz val="11"/>
      <name val="微軟正黑體"/>
      <family val="2"/>
      <charset val="136"/>
    </font>
    <font>
      <b/>
      <u/>
      <sz val="11"/>
      <color indexed="10"/>
      <name val="微軟正黑體"/>
      <family val="2"/>
      <charset val="136"/>
    </font>
    <font>
      <sz val="11"/>
      <color theme="0" tint="-0.34998626667073579"/>
      <name val="微軟正黑體"/>
      <family val="2"/>
      <charset val="136"/>
    </font>
    <font>
      <b/>
      <u/>
      <sz val="11"/>
      <color rgb="FF0000FF"/>
      <name val="微軟正黑體"/>
      <family val="2"/>
      <charset val="136"/>
    </font>
    <font>
      <sz val="13"/>
      <name val="微軟正黑體"/>
      <family val="2"/>
      <charset val="136"/>
    </font>
    <font>
      <b/>
      <sz val="15"/>
      <name val="微軟正黑體"/>
      <family val="2"/>
      <charset val="136"/>
    </font>
    <font>
      <sz val="15"/>
      <name val="微軟正黑體"/>
      <family val="2"/>
      <charset val="136"/>
    </font>
    <font>
      <sz val="11"/>
      <color theme="0" tint="-0.34998626667073579"/>
      <name val="Times New Roman"/>
      <family val="1"/>
    </font>
    <font>
      <sz val="11"/>
      <name val="Times New Roman"/>
      <family val="1"/>
    </font>
    <font>
      <b/>
      <sz val="11"/>
      <name val="Times New Roman"/>
      <family val="1"/>
    </font>
    <font>
      <b/>
      <u/>
      <sz val="11"/>
      <color rgb="FFFF0000"/>
      <name val="微軟正黑體"/>
      <family val="2"/>
      <charset val="136"/>
    </font>
    <font>
      <sz val="12"/>
      <name val="Times New Roman"/>
      <family val="1"/>
    </font>
    <font>
      <b/>
      <sz val="11"/>
      <color rgb="FFFF0000"/>
      <name val="微軟正黑體"/>
      <family val="2"/>
      <charset val="136"/>
    </font>
    <font>
      <b/>
      <sz val="13"/>
      <color rgb="FF0000FF"/>
      <name val="微軟正黑體"/>
      <family val="2"/>
      <charset val="136"/>
    </font>
    <font>
      <b/>
      <sz val="12"/>
      <name val="新細明體"/>
      <family val="1"/>
      <charset val="136"/>
    </font>
    <font>
      <sz val="11"/>
      <color theme="0" tint="-0.34998626667073579"/>
      <name val="細明體"/>
      <family val="1"/>
      <charset val="136"/>
    </font>
    <font>
      <sz val="11"/>
      <name val="新細明體"/>
      <family val="1"/>
      <charset val="136"/>
    </font>
    <font>
      <sz val="11"/>
      <color theme="0" tint="-0.34998626667073579"/>
      <name val="Times New Roman"/>
      <family val="2"/>
    </font>
    <font>
      <sz val="10"/>
      <name val="微軟正黑體"/>
      <family val="2"/>
      <charset val="136"/>
    </font>
    <font>
      <sz val="10"/>
      <name val="新細明體"/>
      <family val="1"/>
      <charset val="136"/>
    </font>
  </fonts>
  <fills count="4">
    <fill>
      <patternFill patternType="none"/>
    </fill>
    <fill>
      <patternFill patternType="gray125"/>
    </fill>
    <fill>
      <patternFill patternType="solid">
        <fgColor indexed="27"/>
        <bgColor indexed="64"/>
      </patternFill>
    </fill>
    <fill>
      <patternFill patternType="solid">
        <fgColor rgb="FFCCFFFF"/>
        <bgColor indexed="64"/>
      </patternFill>
    </fill>
  </fills>
  <borders count="63">
    <border>
      <left/>
      <right/>
      <top/>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double">
        <color indexed="64"/>
      </left>
      <right style="thin">
        <color indexed="64"/>
      </right>
      <top style="double">
        <color indexed="64"/>
      </top>
      <bottom style="medium">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style="double">
        <color indexed="64"/>
      </top>
      <bottom/>
      <diagonal/>
    </border>
    <border>
      <left/>
      <right/>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bottom style="medium">
        <color indexed="64"/>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249">
    <xf numFmtId="0" fontId="0" fillId="0" borderId="0" xfId="0"/>
    <xf numFmtId="0" fontId="3" fillId="0" borderId="5" xfId="0" applyFont="1" applyBorder="1" applyAlignment="1">
      <alignment horizontal="center"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4" fillId="0" borderId="5" xfId="0" applyFont="1" applyBorder="1" applyAlignment="1">
      <alignment horizontal="center" vertical="center" wrapText="1"/>
    </xf>
    <xf numFmtId="0" fontId="3" fillId="0" borderId="0" xfId="0" applyFont="1" applyAlignment="1">
      <alignment vertical="center"/>
    </xf>
    <xf numFmtId="0" fontId="3" fillId="0" borderId="0" xfId="0" applyFont="1"/>
    <xf numFmtId="0" fontId="3" fillId="0" borderId="8" xfId="0" applyFont="1" applyBorder="1" applyAlignment="1">
      <alignment horizontal="center" vertical="center"/>
    </xf>
    <xf numFmtId="176" fontId="3" fillId="0" borderId="0" xfId="0" applyNumberFormat="1" applyFont="1" applyAlignment="1">
      <alignment vertical="center"/>
    </xf>
    <xf numFmtId="177" fontId="3" fillId="0" borderId="5" xfId="0" applyNumberFormat="1" applyFont="1" applyBorder="1" applyAlignment="1">
      <alignment horizontal="right" vertical="center"/>
    </xf>
    <xf numFmtId="10" fontId="3" fillId="0" borderId="2" xfId="0" applyNumberFormat="1" applyFont="1" applyBorder="1" applyAlignment="1">
      <alignment horizontal="center" vertical="center"/>
    </xf>
    <xf numFmtId="10" fontId="3" fillId="2" borderId="2" xfId="0" applyNumberFormat="1" applyFont="1" applyFill="1" applyBorder="1" applyAlignment="1">
      <alignment horizontal="center" vertical="center"/>
    </xf>
    <xf numFmtId="10" fontId="3" fillId="2" borderId="5" xfId="0" applyNumberFormat="1" applyFont="1" applyFill="1" applyBorder="1" applyAlignment="1">
      <alignment horizontal="center" vertical="center"/>
    </xf>
    <xf numFmtId="177" fontId="3" fillId="3" borderId="18" xfId="0" applyNumberFormat="1" applyFont="1" applyFill="1" applyBorder="1" applyAlignment="1">
      <alignment horizontal="right" vertical="center"/>
    </xf>
    <xf numFmtId="10" fontId="3" fillId="2" borderId="18" xfId="0" applyNumberFormat="1" applyFont="1" applyFill="1" applyBorder="1" applyAlignment="1">
      <alignment horizontal="center" vertical="center"/>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8" fillId="0" borderId="0" xfId="0" applyFont="1" applyAlignment="1">
      <alignment vertical="center"/>
    </xf>
    <xf numFmtId="3" fontId="8" fillId="0" borderId="0" xfId="0" applyNumberFormat="1" applyFont="1" applyAlignment="1">
      <alignment vertical="center"/>
    </xf>
    <xf numFmtId="0" fontId="8" fillId="0" borderId="0" xfId="0" applyFont="1" applyAlignment="1">
      <alignment horizontal="center" vertical="center"/>
    </xf>
    <xf numFmtId="176" fontId="8" fillId="0" borderId="0" xfId="0" applyNumberFormat="1" applyFont="1" applyAlignment="1">
      <alignment vertical="center"/>
    </xf>
    <xf numFmtId="0" fontId="8" fillId="0" borderId="0" xfId="0" applyFont="1" applyAlignment="1">
      <alignment horizontal="right" vertical="top"/>
    </xf>
    <xf numFmtId="0" fontId="8" fillId="0" borderId="0" xfId="0" applyFont="1" applyAlignment="1">
      <alignment vertical="top"/>
    </xf>
    <xf numFmtId="0" fontId="8" fillId="0" borderId="0" xfId="0" applyFont="1" applyAlignment="1">
      <alignment vertical="center" wrapText="1"/>
    </xf>
    <xf numFmtId="3" fontId="8" fillId="0" borderId="0" xfId="0" applyNumberFormat="1" applyFont="1" applyAlignment="1">
      <alignment horizontal="center" vertical="center"/>
    </xf>
    <xf numFmtId="176" fontId="3" fillId="0" borderId="1" xfId="0" applyNumberFormat="1" applyFont="1" applyBorder="1" applyAlignment="1">
      <alignment vertical="center" wrapText="1" shrinkToFit="1"/>
    </xf>
    <xf numFmtId="176" fontId="3" fillId="0" borderId="11" xfId="0" applyNumberFormat="1" applyFont="1" applyBorder="1" applyAlignment="1">
      <alignment vertical="center" wrapText="1" shrinkToFit="1"/>
    </xf>
    <xf numFmtId="0" fontId="3" fillId="0" borderId="9" xfId="0" applyFont="1" applyBorder="1" applyAlignment="1">
      <alignment vertical="center" wrapText="1"/>
    </xf>
    <xf numFmtId="177" fontId="3" fillId="0" borderId="33" xfId="0" applyNumberFormat="1" applyFont="1" applyBorder="1" applyAlignment="1">
      <alignment horizontal="right" vertical="center"/>
    </xf>
    <xf numFmtId="49" fontId="12" fillId="0" borderId="0" xfId="0" applyNumberFormat="1" applyFont="1" applyAlignment="1">
      <alignment vertical="center"/>
    </xf>
    <xf numFmtId="0" fontId="12" fillId="0" borderId="0" xfId="0" applyFont="1"/>
    <xf numFmtId="49" fontId="12" fillId="0" borderId="0" xfId="0" applyNumberFormat="1" applyFont="1"/>
    <xf numFmtId="49" fontId="12" fillId="0" borderId="0" xfId="0" applyNumberFormat="1" applyFont="1" applyAlignment="1">
      <alignment vertical="top"/>
    </xf>
    <xf numFmtId="0" fontId="12" fillId="0" borderId="0" xfId="0" applyFont="1" applyAlignment="1">
      <alignment vertical="top" shrinkToFit="1"/>
    </xf>
    <xf numFmtId="0" fontId="8" fillId="0" borderId="5" xfId="0" applyFont="1" applyBorder="1" applyAlignment="1">
      <alignment horizontal="center" vertical="center" shrinkToFi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177" fontId="15" fillId="0" borderId="5" xfId="0" applyNumberFormat="1" applyFont="1" applyBorder="1" applyAlignment="1">
      <alignment horizontal="center" vertical="center" wrapText="1"/>
    </xf>
    <xf numFmtId="3" fontId="15" fillId="0" borderId="5" xfId="0" applyNumberFormat="1" applyFont="1" applyBorder="1" applyAlignment="1">
      <alignment horizontal="center" vertical="center" wrapText="1"/>
    </xf>
    <xf numFmtId="179" fontId="15" fillId="0" borderId="36" xfId="1" applyNumberFormat="1" applyFont="1" applyBorder="1" applyAlignment="1">
      <alignment horizontal="center" vertical="center" wrapText="1"/>
    </xf>
    <xf numFmtId="0" fontId="15" fillId="0" borderId="14" xfId="0" applyFont="1" applyBorder="1" applyAlignment="1">
      <alignment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5" xfId="0" applyFont="1" applyBorder="1" applyAlignment="1">
      <alignment vertical="center" wrapText="1"/>
    </xf>
    <xf numFmtId="177" fontId="16" fillId="0" borderId="5" xfId="1" applyNumberFormat="1" applyFont="1" applyBorder="1" applyAlignment="1">
      <alignment horizontal="center" vertical="center" wrapText="1"/>
    </xf>
    <xf numFmtId="177" fontId="16" fillId="0" borderId="5" xfId="1" applyNumberFormat="1" applyFont="1" applyBorder="1" applyAlignment="1">
      <alignment vertical="center" wrapText="1"/>
    </xf>
    <xf numFmtId="177" fontId="16" fillId="0" borderId="5" xfId="0" applyNumberFormat="1" applyFont="1" applyBorder="1" applyAlignment="1">
      <alignment vertical="center" wrapText="1"/>
    </xf>
    <xf numFmtId="3" fontId="16" fillId="0" borderId="5" xfId="0" applyNumberFormat="1" applyFont="1" applyBorder="1" applyAlignment="1">
      <alignment horizontal="center" vertical="center" wrapText="1"/>
    </xf>
    <xf numFmtId="179" fontId="16" fillId="0" borderId="36" xfId="1" applyNumberFormat="1" applyFont="1" applyBorder="1" applyAlignment="1">
      <alignment vertical="center" wrapText="1"/>
    </xf>
    <xf numFmtId="0" fontId="16" fillId="0" borderId="14" xfId="0" applyFont="1" applyBorder="1" applyAlignment="1">
      <alignment vertical="center" wrapText="1"/>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 xfId="0" applyFont="1" applyBorder="1" applyAlignment="1">
      <alignment vertical="center" wrapText="1"/>
    </xf>
    <xf numFmtId="177" fontId="16" fillId="0" borderId="6" xfId="1" applyNumberFormat="1" applyFont="1" applyBorder="1" applyAlignment="1">
      <alignment vertical="center" wrapText="1"/>
    </xf>
    <xf numFmtId="177" fontId="16" fillId="0" borderId="6" xfId="0" applyNumberFormat="1" applyFont="1" applyBorder="1" applyAlignment="1">
      <alignment vertical="center" wrapText="1"/>
    </xf>
    <xf numFmtId="3" fontId="16" fillId="0" borderId="6" xfId="0" applyNumberFormat="1" applyFont="1" applyBorder="1" applyAlignment="1">
      <alignment horizontal="center" vertical="center" wrapText="1"/>
    </xf>
    <xf numFmtId="179" fontId="16" fillId="0" borderId="37" xfId="1" applyNumberFormat="1" applyFont="1" applyBorder="1" applyAlignment="1">
      <alignment vertical="center" wrapText="1"/>
    </xf>
    <xf numFmtId="0" fontId="16" fillId="0" borderId="17" xfId="0" applyFont="1" applyBorder="1" applyAlignment="1">
      <alignment vertical="center" wrapText="1"/>
    </xf>
    <xf numFmtId="178" fontId="17" fillId="3" borderId="15" xfId="0" applyNumberFormat="1" applyFont="1" applyFill="1" applyBorder="1" applyAlignment="1">
      <alignment vertical="center"/>
    </xf>
    <xf numFmtId="0" fontId="19" fillId="0" borderId="40" xfId="0" applyFont="1" applyBorder="1" applyAlignment="1">
      <alignment vertical="center"/>
    </xf>
    <xf numFmtId="0" fontId="8" fillId="0" borderId="5" xfId="0" applyFont="1" applyBorder="1" applyAlignment="1">
      <alignment horizontal="center" vertical="center"/>
    </xf>
    <xf numFmtId="0" fontId="8"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vertical="center"/>
    </xf>
    <xf numFmtId="3" fontId="8" fillId="0" borderId="5" xfId="0" applyNumberFormat="1" applyFont="1" applyBorder="1" applyAlignment="1">
      <alignment horizontal="center" vertical="center"/>
    </xf>
    <xf numFmtId="0" fontId="22" fillId="0" borderId="0" xfId="0" applyFont="1" applyAlignment="1">
      <alignment vertical="center"/>
    </xf>
    <xf numFmtId="0" fontId="4" fillId="0" borderId="0" xfId="0" applyFont="1" applyAlignment="1">
      <alignment horizontal="left" vertical="center"/>
    </xf>
    <xf numFmtId="179" fontId="16" fillId="0" borderId="5" xfId="1" applyNumberFormat="1" applyFont="1" applyBorder="1" applyAlignment="1">
      <alignment horizontal="center" vertical="center"/>
    </xf>
    <xf numFmtId="179" fontId="16" fillId="0" borderId="14" xfId="1" applyNumberFormat="1" applyFont="1" applyBorder="1" applyAlignment="1">
      <alignment horizontal="center" vertical="center"/>
    </xf>
    <xf numFmtId="179" fontId="16" fillId="0" borderId="18" xfId="1" applyNumberFormat="1" applyFont="1" applyBorder="1" applyAlignment="1">
      <alignment horizontal="center" vertical="center"/>
    </xf>
    <xf numFmtId="179" fontId="16" fillId="0" borderId="45" xfId="1" applyNumberFormat="1" applyFont="1" applyBorder="1" applyAlignment="1">
      <alignment horizontal="center" vertical="center"/>
    </xf>
    <xf numFmtId="179" fontId="16" fillId="0" borderId="6" xfId="1" applyNumberFormat="1" applyFont="1" applyBorder="1" applyAlignment="1">
      <alignment horizontal="center" vertical="center"/>
    </xf>
    <xf numFmtId="0" fontId="8" fillId="0" borderId="0" xfId="0" applyFont="1" applyAlignment="1">
      <alignment horizontal="left" vertical="top"/>
    </xf>
    <xf numFmtId="0" fontId="0" fillId="0" borderId="0" xfId="0" applyAlignment="1">
      <alignment vertical="top"/>
    </xf>
    <xf numFmtId="0" fontId="0" fillId="0" borderId="0" xfId="0" applyAlignment="1">
      <alignment vertical="top" wrapText="1"/>
    </xf>
    <xf numFmtId="0" fontId="8" fillId="0" borderId="5" xfId="0" applyFont="1" applyBorder="1" applyAlignment="1">
      <alignment horizontal="center" vertical="center" wrapText="1"/>
    </xf>
    <xf numFmtId="0" fontId="10" fillId="0" borderId="5" xfId="0" applyFont="1" applyBorder="1" applyAlignment="1">
      <alignment vertical="center" wrapText="1"/>
    </xf>
    <xf numFmtId="0" fontId="10" fillId="0" borderId="5" xfId="0" applyFont="1" applyBorder="1" applyAlignment="1">
      <alignment horizontal="center" vertical="center" wrapText="1"/>
    </xf>
    <xf numFmtId="177" fontId="16" fillId="0" borderId="46" xfId="1" applyNumberFormat="1" applyFont="1" applyBorder="1" applyAlignment="1">
      <alignment horizontal="center" vertical="center" wrapText="1"/>
    </xf>
    <xf numFmtId="179" fontId="15" fillId="0" borderId="5" xfId="1" applyNumberFormat="1" applyFont="1" applyBorder="1" applyAlignment="1">
      <alignment vertical="center" wrapText="1"/>
    </xf>
    <xf numFmtId="0" fontId="8" fillId="0" borderId="6" xfId="0" applyFont="1" applyBorder="1" applyAlignment="1">
      <alignment horizontal="center" vertical="center" wrapText="1"/>
    </xf>
    <xf numFmtId="0" fontId="16" fillId="0" borderId="5" xfId="0" applyFont="1" applyBorder="1" applyAlignment="1">
      <alignment horizontal="center" vertical="center"/>
    </xf>
    <xf numFmtId="179" fontId="16" fillId="0" borderId="17" xfId="1" applyNumberFormat="1" applyFont="1" applyBorder="1" applyAlignment="1">
      <alignment horizontal="center" vertical="center"/>
    </xf>
    <xf numFmtId="0" fontId="8" fillId="0" borderId="18" xfId="0" applyFont="1" applyBorder="1" applyAlignment="1">
      <alignment horizontal="center" vertical="center" wrapText="1"/>
    </xf>
    <xf numFmtId="0" fontId="16" fillId="0" borderId="18" xfId="0" applyFont="1" applyBorder="1" applyAlignment="1">
      <alignment horizontal="center" vertical="center"/>
    </xf>
    <xf numFmtId="179" fontId="16" fillId="3" borderId="10" xfId="1" applyNumberFormat="1" applyFont="1" applyFill="1" applyBorder="1" applyAlignment="1">
      <alignment horizontal="center" vertical="center"/>
    </xf>
    <xf numFmtId="179" fontId="16" fillId="3" borderId="43" xfId="1" applyNumberFormat="1" applyFont="1" applyFill="1" applyBorder="1" applyAlignment="1">
      <alignment horizontal="center" vertical="center"/>
    </xf>
    <xf numFmtId="0" fontId="12" fillId="0" borderId="0" xfId="0" applyFont="1" applyAlignment="1">
      <alignment horizontal="left" vertical="top"/>
    </xf>
    <xf numFmtId="0" fontId="12" fillId="0" borderId="0" xfId="0" applyFont="1" applyAlignment="1">
      <alignment vertical="top"/>
    </xf>
    <xf numFmtId="177" fontId="25" fillId="0" borderId="5" xfId="0" applyNumberFormat="1" applyFont="1" applyBorder="1" applyAlignment="1">
      <alignment horizontal="center" vertical="center" wrapText="1"/>
    </xf>
    <xf numFmtId="10" fontId="3" fillId="0" borderId="5" xfId="0" applyNumberFormat="1" applyFont="1" applyBorder="1" applyAlignment="1">
      <alignment horizontal="center" vertical="center"/>
    </xf>
    <xf numFmtId="177"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58" xfId="0" applyFont="1" applyBorder="1" applyAlignment="1">
      <alignment horizontal="center" vertical="center"/>
    </xf>
    <xf numFmtId="177" fontId="3" fillId="0" borderId="59" xfId="0" applyNumberFormat="1" applyFont="1" applyBorder="1" applyAlignment="1">
      <alignment horizontal="right" vertical="center"/>
    </xf>
    <xf numFmtId="0" fontId="3" fillId="0" borderId="62" xfId="0" applyFont="1" applyBorder="1" applyAlignment="1">
      <alignment horizontal="center" vertical="center" wrapText="1"/>
    </xf>
    <xf numFmtId="0" fontId="3" fillId="0" borderId="60" xfId="0" applyFont="1" applyBorder="1" applyAlignment="1">
      <alignment horizontal="center" vertical="center"/>
    </xf>
    <xf numFmtId="177" fontId="3" fillId="3" borderId="2" xfId="0" applyNumberFormat="1" applyFont="1" applyFill="1" applyBorder="1" applyAlignment="1">
      <alignment horizontal="right" vertical="center"/>
    </xf>
    <xf numFmtId="179" fontId="16" fillId="3" borderId="25" xfId="1" applyNumberFormat="1" applyFont="1" applyFill="1" applyBorder="1" applyAlignment="1">
      <alignment horizontal="center" vertical="center"/>
    </xf>
    <xf numFmtId="179" fontId="16" fillId="3" borderId="14" xfId="1" applyNumberFormat="1" applyFont="1" applyFill="1" applyBorder="1" applyAlignment="1">
      <alignment horizontal="center" vertical="center"/>
    </xf>
    <xf numFmtId="0" fontId="3" fillId="0" borderId="32" xfId="0" applyFont="1" applyBorder="1" applyAlignment="1">
      <alignment horizontal="center" vertical="center"/>
    </xf>
    <xf numFmtId="0" fontId="3" fillId="0" borderId="18" xfId="0" applyFont="1" applyBorder="1" applyAlignment="1">
      <alignment horizontal="center" vertical="center"/>
    </xf>
    <xf numFmtId="0" fontId="3" fillId="0" borderId="8" xfId="0" applyFont="1" applyBorder="1" applyAlignment="1">
      <alignment horizontal="center" vertical="center" wrapText="1"/>
    </xf>
    <xf numFmtId="0" fontId="0" fillId="0" borderId="12" xfId="0" applyBorder="1"/>
    <xf numFmtId="0" fontId="3" fillId="0" borderId="55" xfId="0" applyFont="1" applyBorder="1" applyAlignment="1">
      <alignment vertical="center"/>
    </xf>
    <xf numFmtId="0" fontId="0" fillId="0" borderId="2" xfId="0" applyBorder="1" applyAlignment="1">
      <alignment vertical="center"/>
    </xf>
    <xf numFmtId="0" fontId="0" fillId="0" borderId="35" xfId="0" applyBorder="1" applyAlignment="1">
      <alignment vertical="center"/>
    </xf>
    <xf numFmtId="0" fontId="0" fillId="0" borderId="5" xfId="0" applyBorder="1" applyAlignment="1">
      <alignment vertical="center"/>
    </xf>
    <xf numFmtId="0" fontId="0" fillId="0" borderId="32" xfId="0" applyBorder="1" applyAlignment="1">
      <alignment vertical="center"/>
    </xf>
    <xf numFmtId="0" fontId="0" fillId="0" borderId="18" xfId="0" applyBorder="1" applyAlignment="1">
      <alignment vertical="center"/>
    </xf>
    <xf numFmtId="0" fontId="3" fillId="0" borderId="12" xfId="0" applyFont="1" applyBorder="1" applyAlignment="1">
      <alignment horizontal="center" vertical="center" wrapText="1"/>
    </xf>
    <xf numFmtId="0" fontId="3" fillId="0" borderId="2" xfId="0" applyFont="1" applyBorder="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left" vertical="center" shrinkToFit="1"/>
    </xf>
    <xf numFmtId="0" fontId="12" fillId="0" borderId="0" xfId="0" applyFont="1" applyAlignment="1">
      <alignment vertical="center" shrinkToFit="1"/>
    </xf>
    <xf numFmtId="0" fontId="3" fillId="0" borderId="57" xfId="0" applyFont="1" applyBorder="1" applyAlignment="1">
      <alignment vertical="center"/>
    </xf>
    <xf numFmtId="0" fontId="3" fillId="0" borderId="60" xfId="0" applyFont="1" applyBorder="1" applyAlignment="1">
      <alignment vertical="center"/>
    </xf>
    <xf numFmtId="0" fontId="3" fillId="0" borderId="61" xfId="0" applyFont="1" applyBorder="1" applyAlignment="1">
      <alignment vertical="center"/>
    </xf>
    <xf numFmtId="0" fontId="3" fillId="0" borderId="54" xfId="0" applyFont="1" applyBorder="1" applyAlignment="1">
      <alignment horizontal="center" vertical="center"/>
    </xf>
    <xf numFmtId="0" fontId="3" fillId="0" borderId="11" xfId="0" applyFont="1" applyBorder="1" applyAlignment="1">
      <alignment horizontal="center" vertical="center"/>
    </xf>
    <xf numFmtId="0" fontId="3" fillId="0" borderId="56" xfId="0" applyFont="1" applyBorder="1" applyAlignment="1">
      <alignment horizontal="center" vertical="center"/>
    </xf>
    <xf numFmtId="0" fontId="3" fillId="0" borderId="19" xfId="0" applyFont="1" applyBorder="1" applyAlignment="1">
      <alignment horizontal="center" vertical="center"/>
    </xf>
    <xf numFmtId="0" fontId="3" fillId="0" borderId="53" xfId="0" applyFont="1" applyBorder="1" applyAlignment="1">
      <alignment vertical="center"/>
    </xf>
    <xf numFmtId="0" fontId="0" fillId="0" borderId="33" xfId="0" applyBorder="1" applyAlignment="1">
      <alignment vertical="center"/>
    </xf>
    <xf numFmtId="0" fontId="3" fillId="0" borderId="53" xfId="0" applyFont="1" applyBorder="1" applyAlignment="1">
      <alignment horizontal="center" vertical="center"/>
    </xf>
    <xf numFmtId="0" fontId="0" fillId="0" borderId="53" xfId="0" applyBorder="1"/>
    <xf numFmtId="0" fontId="3" fillId="0" borderId="53" xfId="0" applyFont="1" applyBorder="1" applyAlignment="1">
      <alignment horizontal="center" vertical="center" wrapText="1"/>
    </xf>
    <xf numFmtId="0" fontId="0" fillId="0" borderId="5" xfId="0" applyBorder="1"/>
    <xf numFmtId="0" fontId="0" fillId="0" borderId="6" xfId="0" applyBorder="1"/>
    <xf numFmtId="0" fontId="3" fillId="0" borderId="5" xfId="0" applyFont="1" applyBorder="1" applyAlignment="1">
      <alignment horizontal="center" vertical="center"/>
    </xf>
    <xf numFmtId="0" fontId="0" fillId="0" borderId="5" xfId="0" applyBorder="1" applyAlignment="1">
      <alignment horizontal="center"/>
    </xf>
    <xf numFmtId="0" fontId="3" fillId="0" borderId="5" xfId="0" applyFont="1" applyBorder="1" applyAlignment="1">
      <alignment horizontal="center" vertical="center" wrapText="1"/>
    </xf>
    <xf numFmtId="0" fontId="13" fillId="0" borderId="29" xfId="0" applyFont="1" applyBorder="1" applyAlignment="1">
      <alignment horizontal="left" vertical="center"/>
    </xf>
    <xf numFmtId="0" fontId="14" fillId="0" borderId="29" xfId="0" applyFont="1" applyBorder="1" applyAlignment="1">
      <alignment vertical="center"/>
    </xf>
    <xf numFmtId="0" fontId="13" fillId="0" borderId="29"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3" fillId="0" borderId="55" xfId="0" applyFont="1" applyBorder="1" applyAlignment="1">
      <alignment horizontal="center" vertical="center"/>
    </xf>
    <xf numFmtId="0" fontId="0" fillId="0" borderId="2" xfId="0" applyBorder="1"/>
    <xf numFmtId="177" fontId="3" fillId="0" borderId="32" xfId="0" applyNumberFormat="1" applyFont="1" applyBorder="1" applyAlignment="1">
      <alignment horizontal="center" vertical="center"/>
    </xf>
    <xf numFmtId="0" fontId="0" fillId="0" borderId="18" xfId="0" applyBorder="1"/>
    <xf numFmtId="0" fontId="12" fillId="0" borderId="28" xfId="0" applyFont="1" applyBorder="1" applyAlignment="1">
      <alignment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177" fontId="3" fillId="0" borderId="18" xfId="0" applyNumberFormat="1" applyFont="1" applyBorder="1" applyAlignment="1">
      <alignment horizontal="center" vertical="center"/>
    </xf>
    <xf numFmtId="177" fontId="3" fillId="2" borderId="18" xfId="0" applyNumberFormat="1" applyFont="1" applyFill="1"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xf>
    <xf numFmtId="0" fontId="3" fillId="0" borderId="49" xfId="0" applyFont="1" applyBorder="1" applyAlignment="1">
      <alignment horizontal="center" vertical="center" wrapText="1"/>
    </xf>
    <xf numFmtId="0" fontId="0" fillId="0" borderId="28"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29" xfId="0" applyBorder="1" applyAlignment="1">
      <alignment horizontal="center" vertical="center" wrapText="1"/>
    </xf>
    <xf numFmtId="0" fontId="0" fillId="0" borderId="52" xfId="0" applyBorder="1" applyAlignment="1">
      <alignment horizontal="center" vertical="center" wrapText="1"/>
    </xf>
    <xf numFmtId="0" fontId="3" fillId="0" borderId="5" xfId="0" applyFont="1" applyBorder="1" applyAlignment="1">
      <alignment vertical="center"/>
    </xf>
    <xf numFmtId="0" fontId="3" fillId="0" borderId="18" xfId="0" applyFont="1" applyBorder="1" applyAlignment="1">
      <alignment vertical="center"/>
    </xf>
    <xf numFmtId="0" fontId="12" fillId="0" borderId="0" xfId="0" applyFont="1" applyAlignment="1">
      <alignment vertical="top" wrapText="1"/>
    </xf>
    <xf numFmtId="0" fontId="0" fillId="0" borderId="0" xfId="0"/>
    <xf numFmtId="0" fontId="3"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4" fillId="0" borderId="5" xfId="0" applyFont="1" applyBorder="1" applyAlignment="1">
      <alignment horizontal="center" vertical="center" wrapText="1"/>
    </xf>
    <xf numFmtId="0" fontId="4" fillId="0" borderId="48" xfId="0" applyFont="1" applyBorder="1" applyAlignment="1">
      <alignment horizontal="left" vertical="center"/>
    </xf>
    <xf numFmtId="0" fontId="0" fillId="0" borderId="48" xfId="0" applyBorder="1" applyAlignment="1">
      <alignment vertical="center"/>
    </xf>
    <xf numFmtId="0" fontId="5" fillId="0" borderId="20" xfId="0" applyFont="1" applyBorder="1" applyAlignment="1">
      <alignment horizontal="left" vertical="center"/>
    </xf>
    <xf numFmtId="0" fontId="0" fillId="0" borderId="21" xfId="0" applyBorder="1" applyAlignment="1">
      <alignment vertical="center"/>
    </xf>
    <xf numFmtId="0" fontId="0" fillId="0" borderId="30" xfId="0" applyBorder="1" applyAlignment="1">
      <alignment vertical="center"/>
    </xf>
    <xf numFmtId="0" fontId="8" fillId="0" borderId="0" xfId="0" applyFont="1" applyAlignment="1">
      <alignment horizontal="left" vertical="top" wrapText="1"/>
    </xf>
    <xf numFmtId="0" fontId="0" fillId="0" borderId="0" xfId="0" applyAlignment="1">
      <alignment vertical="top" wrapText="1"/>
    </xf>
    <xf numFmtId="0" fontId="8" fillId="0" borderId="31" xfId="0" applyFont="1" applyBorder="1" applyAlignment="1">
      <alignment horizontal="center" vertical="center" wrapText="1"/>
    </xf>
    <xf numFmtId="0" fontId="8" fillId="0" borderId="26" xfId="0" applyFont="1" applyBorder="1" applyAlignment="1">
      <alignment horizontal="center" vertical="center" wrapText="1"/>
    </xf>
    <xf numFmtId="0" fontId="0" fillId="0" borderId="34" xfId="0" applyBorder="1" applyAlignment="1">
      <alignment horizontal="center" vertical="center" wrapText="1"/>
    </xf>
    <xf numFmtId="0" fontId="8" fillId="0" borderId="5" xfId="0" applyFont="1" applyBorder="1" applyAlignment="1">
      <alignment horizontal="center" vertical="center" wrapText="1"/>
    </xf>
    <xf numFmtId="0" fontId="8" fillId="0" borderId="36" xfId="0" applyFont="1" applyBorder="1" applyAlignment="1">
      <alignment horizontal="center" vertical="center" wrapText="1"/>
    </xf>
    <xf numFmtId="0" fontId="0" fillId="0" borderId="14" xfId="0" applyBorder="1" applyAlignment="1">
      <alignment horizontal="center" vertical="center" wrapText="1"/>
    </xf>
    <xf numFmtId="179" fontId="8" fillId="3" borderId="5" xfId="0" applyNumberFormat="1" applyFont="1" applyFill="1" applyBorder="1" applyAlignment="1">
      <alignment horizontal="center" vertical="center"/>
    </xf>
    <xf numFmtId="179" fontId="8" fillId="3" borderId="36" xfId="0" applyNumberFormat="1" applyFont="1" applyFill="1" applyBorder="1" applyAlignment="1">
      <alignment horizontal="center" vertical="center"/>
    </xf>
    <xf numFmtId="0" fontId="0" fillId="3" borderId="14" xfId="0" applyFill="1" applyBorder="1" applyAlignment="1">
      <alignment horizontal="center" vertical="center"/>
    </xf>
    <xf numFmtId="179" fontId="8" fillId="3" borderId="6" xfId="0" applyNumberFormat="1" applyFont="1" applyFill="1" applyBorder="1" applyAlignment="1">
      <alignment horizontal="center" vertical="center"/>
    </xf>
    <xf numFmtId="179" fontId="8" fillId="3" borderId="37" xfId="0" applyNumberFormat="1" applyFont="1" applyFill="1" applyBorder="1" applyAlignment="1">
      <alignment horizontal="center" vertical="center"/>
    </xf>
    <xf numFmtId="0" fontId="0" fillId="3" borderId="17" xfId="0" applyFill="1" applyBorder="1" applyAlignment="1">
      <alignment horizontal="center" vertical="center"/>
    </xf>
    <xf numFmtId="179" fontId="16" fillId="3" borderId="44" xfId="1" applyNumberFormat="1" applyFont="1" applyFill="1" applyBorder="1" applyAlignment="1">
      <alignment horizontal="center" vertical="center"/>
    </xf>
    <xf numFmtId="179" fontId="16" fillId="3" borderId="18" xfId="1" applyNumberFormat="1" applyFont="1" applyFill="1" applyBorder="1" applyAlignment="1">
      <alignment horizontal="center" vertical="center"/>
    </xf>
    <xf numFmtId="179" fontId="16" fillId="3" borderId="45" xfId="1" applyNumberFormat="1" applyFont="1" applyFill="1" applyBorder="1" applyAlignment="1">
      <alignment horizontal="center" vertical="center"/>
    </xf>
    <xf numFmtId="0" fontId="7" fillId="0" borderId="42" xfId="0" applyFont="1" applyBorder="1" applyAlignment="1">
      <alignment horizontal="center" vertical="center"/>
    </xf>
    <xf numFmtId="0" fontId="22" fillId="0" borderId="10" xfId="0" applyFont="1" applyBorder="1" applyAlignment="1">
      <alignment horizontal="center" vertical="center"/>
    </xf>
    <xf numFmtId="0" fontId="8" fillId="0" borderId="41" xfId="0" applyFont="1" applyBorder="1" applyAlignment="1">
      <alignment horizontal="center" vertical="center"/>
    </xf>
    <xf numFmtId="0" fontId="24" fillId="0" borderId="31" xfId="0" applyFont="1" applyBorder="1" applyAlignment="1">
      <alignment horizontal="center" vertical="center"/>
    </xf>
    <xf numFmtId="0" fontId="24" fillId="0" borderId="34"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left" vertical="center"/>
    </xf>
    <xf numFmtId="0" fontId="0" fillId="0" borderId="4" xfId="0" applyBorder="1" applyAlignment="1">
      <alignment horizontal="left" vertical="center"/>
    </xf>
    <xf numFmtId="0" fontId="0" fillId="0" borderId="44" xfId="0" applyBorder="1" applyAlignment="1">
      <alignment horizontal="left" vertical="center"/>
    </xf>
    <xf numFmtId="0" fontId="8" fillId="0" borderId="5" xfId="0" applyFont="1" applyBorder="1" applyAlignment="1">
      <alignment horizontal="center" vertical="center" wrapText="1" shrinkToFit="1"/>
    </xf>
    <xf numFmtId="0" fontId="24" fillId="0" borderId="5" xfId="0" applyFont="1" applyBorder="1" applyAlignment="1">
      <alignment horizontal="center" vertical="center" wrapText="1" shrinkToFit="1"/>
    </xf>
    <xf numFmtId="0" fontId="8" fillId="0" borderId="24" xfId="0" applyFont="1" applyBorder="1" applyAlignment="1">
      <alignment horizontal="center" vertical="center" textRotation="255"/>
    </xf>
    <xf numFmtId="0" fontId="24" fillId="0" borderId="4" xfId="0" applyFont="1" applyBorder="1" applyAlignment="1">
      <alignment horizontal="center" vertical="center" textRotation="255"/>
    </xf>
    <xf numFmtId="0" fontId="24" fillId="0" borderId="16" xfId="0" applyFont="1" applyBorder="1" applyAlignment="1">
      <alignment horizontal="center" vertical="center" textRotation="255"/>
    </xf>
    <xf numFmtId="0" fontId="8" fillId="0" borderId="2" xfId="0" applyFont="1" applyBorder="1" applyAlignment="1">
      <alignment horizontal="center" vertical="center" shrinkToFit="1"/>
    </xf>
    <xf numFmtId="0" fontId="24" fillId="0" borderId="2" xfId="0" applyFont="1" applyBorder="1" applyAlignment="1">
      <alignment horizontal="center" vertical="center" shrinkToFit="1"/>
    </xf>
    <xf numFmtId="0" fontId="8" fillId="0" borderId="6" xfId="0" applyFont="1" applyBorder="1" applyAlignment="1">
      <alignment horizontal="center" vertical="center" shrinkToFit="1"/>
    </xf>
    <xf numFmtId="0" fontId="24" fillId="0" borderId="6" xfId="0" applyFont="1" applyBorder="1" applyAlignment="1">
      <alignment horizontal="center" vertical="center" shrinkToFit="1"/>
    </xf>
    <xf numFmtId="0" fontId="8" fillId="0" borderId="31" xfId="0" applyFont="1" applyBorder="1" applyAlignment="1">
      <alignment horizontal="center" vertical="center"/>
    </xf>
    <xf numFmtId="0" fontId="0" fillId="0" borderId="31" xfId="0" applyBorder="1" applyAlignment="1">
      <alignment horizontal="center" vertical="center"/>
    </xf>
    <xf numFmtId="0" fontId="8" fillId="0" borderId="41" xfId="0" applyFont="1" applyBorder="1" applyAlignment="1">
      <alignment horizontal="left" vertical="center"/>
    </xf>
    <xf numFmtId="0" fontId="0" fillId="0" borderId="31" xfId="0" applyBorder="1" applyAlignment="1">
      <alignment horizontal="left" vertical="center"/>
    </xf>
    <xf numFmtId="0" fontId="0" fillId="0" borderId="5" xfId="0" applyBorder="1" applyAlignment="1">
      <alignment horizontal="left" vertical="center"/>
    </xf>
    <xf numFmtId="0" fontId="8" fillId="0" borderId="14" xfId="0" applyFont="1"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left" vertical="center"/>
    </xf>
    <xf numFmtId="0" fontId="0" fillId="0" borderId="34" xfId="0" applyBorder="1" applyAlignment="1">
      <alignment horizontal="center" vertical="center"/>
    </xf>
    <xf numFmtId="0" fontId="8" fillId="0" borderId="0" xfId="0" applyFont="1" applyAlignment="1">
      <alignment vertical="top" shrinkToFi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vertical="center" wrapText="1"/>
    </xf>
    <xf numFmtId="0" fontId="8" fillId="0" borderId="23"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25" xfId="0" applyFont="1" applyBorder="1" applyAlignment="1">
      <alignment vertical="center" shrinkToFit="1"/>
    </xf>
    <xf numFmtId="3" fontId="8" fillId="0" borderId="3" xfId="0" applyNumberFormat="1" applyFont="1" applyBorder="1" applyAlignment="1">
      <alignment horizontal="center" vertical="center" shrinkToFit="1"/>
    </xf>
    <xf numFmtId="3" fontId="8" fillId="0" borderId="7" xfId="0" applyNumberFormat="1" applyFont="1" applyBorder="1" applyAlignment="1">
      <alignment horizontal="center" vertical="center" shrinkToFi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8" fillId="0" borderId="3"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2" xfId="0" applyFont="1" applyBorder="1" applyAlignment="1">
      <alignment vertical="center" shrinkToFit="1"/>
    </xf>
    <xf numFmtId="0" fontId="8" fillId="0" borderId="0" xfId="0" applyFont="1" applyAlignment="1">
      <alignment vertical="top" wrapText="1"/>
    </xf>
    <xf numFmtId="3" fontId="8" fillId="0" borderId="5" xfId="0" applyNumberFormat="1" applyFont="1" applyBorder="1" applyAlignment="1">
      <alignment horizontal="center" vertical="center" shrinkToFit="1"/>
    </xf>
    <xf numFmtId="0" fontId="8" fillId="0" borderId="5" xfId="0" applyFont="1" applyBorder="1" applyAlignment="1">
      <alignment horizontal="center" vertical="center" shrinkToFit="1"/>
    </xf>
    <xf numFmtId="3" fontId="8" fillId="0" borderId="3" xfId="0" applyNumberFormat="1" applyFont="1" applyBorder="1" applyAlignment="1">
      <alignment horizontal="center" vertical="center" wrapText="1" shrinkToFit="1"/>
    </xf>
    <xf numFmtId="3" fontId="8" fillId="0" borderId="7" xfId="0" applyNumberFormat="1" applyFont="1" applyBorder="1" applyAlignment="1">
      <alignment horizontal="center" vertical="center" wrapText="1" shrinkToFit="1"/>
    </xf>
    <xf numFmtId="0" fontId="17" fillId="0" borderId="20" xfId="0" applyFont="1" applyBorder="1" applyAlignment="1">
      <alignment horizontal="center" vertical="center"/>
    </xf>
    <xf numFmtId="0" fontId="19" fillId="0" borderId="21" xfId="0" applyFont="1" applyBorder="1" applyAlignment="1">
      <alignment vertical="center"/>
    </xf>
    <xf numFmtId="0" fontId="19" fillId="0" borderId="22" xfId="0" applyFont="1" applyBorder="1" applyAlignment="1">
      <alignment vertical="center"/>
    </xf>
    <xf numFmtId="0" fontId="8" fillId="0" borderId="27" xfId="0" applyFont="1" applyBorder="1" applyAlignment="1">
      <alignment horizontal="center" vertical="center" wrapText="1"/>
    </xf>
    <xf numFmtId="0" fontId="8" fillId="0" borderId="38" xfId="0" applyFont="1" applyBorder="1" applyAlignment="1">
      <alignment horizontal="center" vertical="center"/>
    </xf>
    <xf numFmtId="0" fontId="8" fillId="0" borderId="24" xfId="0" applyFont="1" applyBorder="1" applyAlignment="1">
      <alignment horizontal="center" vertical="center"/>
    </xf>
    <xf numFmtId="0" fontId="26"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16" fillId="0" borderId="15" xfId="0" applyFont="1" applyBorder="1" applyAlignment="1">
      <alignment vertical="center"/>
    </xf>
    <xf numFmtId="0" fontId="19" fillId="0" borderId="15" xfId="0" applyFont="1" applyBorder="1" applyAlignment="1">
      <alignment vertical="center"/>
    </xf>
    <xf numFmtId="0" fontId="15" fillId="0" borderId="47" xfId="0" applyFont="1" applyBorder="1" applyAlignment="1">
      <alignment horizontal="center" vertical="center" wrapText="1"/>
    </xf>
    <xf numFmtId="0" fontId="0" fillId="0" borderId="24" xfId="0" applyBorder="1" applyAlignment="1">
      <alignment horizontal="center" vertical="center" wrapText="1"/>
    </xf>
    <xf numFmtId="0" fontId="10" fillId="0" borderId="46" xfId="0" applyFont="1" applyBorder="1" applyAlignment="1">
      <alignment horizontal="center" vertical="center" wrapText="1"/>
    </xf>
    <xf numFmtId="0" fontId="0" fillId="0" borderId="2" xfId="0" applyBorder="1" applyAlignment="1">
      <alignment horizontal="center" vertical="center" wrapText="1"/>
    </xf>
    <xf numFmtId="0" fontId="10" fillId="0" borderId="46" xfId="0" applyFont="1" applyBorder="1" applyAlignment="1">
      <alignment vertical="center" wrapText="1"/>
    </xf>
    <xf numFmtId="0" fontId="0" fillId="0" borderId="2" xfId="0" applyBorder="1" applyAlignment="1">
      <alignment vertical="center" wrapText="1"/>
    </xf>
  </cellXfs>
  <cellStyles count="2">
    <cellStyle name="一般" xfId="0" builtinId="0"/>
    <cellStyle name="千分位" xfId="1" builtinId="3"/>
  </cellStyles>
  <dxfs count="0"/>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L26"/>
  <sheetViews>
    <sheetView tabSelected="1" zoomScale="85" zoomScaleNormal="85" zoomScalePageLayoutView="80" workbookViewId="0">
      <selection activeCell="C3" sqref="C3:I3"/>
    </sheetView>
  </sheetViews>
  <sheetFormatPr defaultColWidth="9" defaultRowHeight="18" x14ac:dyDescent="0.4"/>
  <cols>
    <col min="1" max="1" width="3.08984375" style="6" customWidth="1"/>
    <col min="2" max="2" width="27.6328125" style="6" customWidth="1"/>
    <col min="3" max="4" width="12.6328125" style="6" customWidth="1"/>
    <col min="5" max="8" width="15.6328125" style="6" customWidth="1"/>
    <col min="9" max="9" width="20.6328125" style="6" customWidth="1"/>
    <col min="10" max="10" width="3.08984375" style="6" customWidth="1"/>
    <col min="11" max="11" width="3.6328125" style="31" customWidth="1"/>
    <col min="12" max="12" width="60.6328125" style="30" customWidth="1"/>
    <col min="13" max="16384" width="9" style="6"/>
  </cols>
  <sheetData>
    <row r="1" spans="1:12" ht="10" customHeight="1" x14ac:dyDescent="0.4">
      <c r="A1" s="5"/>
      <c r="B1" s="5"/>
      <c r="C1" s="5"/>
      <c r="D1" s="5"/>
      <c r="E1" s="5"/>
      <c r="F1" s="5"/>
      <c r="G1" s="5"/>
      <c r="H1" s="5"/>
      <c r="I1" s="5"/>
      <c r="J1" s="5"/>
      <c r="K1" s="29"/>
    </row>
    <row r="2" spans="1:12" ht="35" customHeight="1" thickBot="1" x14ac:dyDescent="0.45">
      <c r="A2" s="5"/>
      <c r="B2" s="133" t="s">
        <v>132</v>
      </c>
      <c r="C2" s="134"/>
      <c r="D2" s="134"/>
      <c r="E2" s="134"/>
      <c r="F2" s="134"/>
      <c r="G2" s="134"/>
      <c r="H2" s="134"/>
      <c r="I2" s="134"/>
      <c r="J2" s="5"/>
      <c r="K2" s="29"/>
    </row>
    <row r="3" spans="1:12" ht="30" customHeight="1" thickTop="1" thickBot="1" x14ac:dyDescent="0.45">
      <c r="A3" s="5"/>
      <c r="B3" s="7" t="s">
        <v>13</v>
      </c>
      <c r="C3" s="136"/>
      <c r="D3" s="136"/>
      <c r="E3" s="136"/>
      <c r="F3" s="136"/>
      <c r="G3" s="136"/>
      <c r="H3" s="136"/>
      <c r="I3" s="137"/>
      <c r="J3" s="5"/>
      <c r="K3" s="112" t="s">
        <v>14</v>
      </c>
      <c r="L3" s="113"/>
    </row>
    <row r="4" spans="1:12" ht="30" customHeight="1" x14ac:dyDescent="0.4">
      <c r="A4" s="5"/>
      <c r="B4" s="138" t="s">
        <v>123</v>
      </c>
      <c r="C4" s="139"/>
      <c r="D4" s="143" t="s">
        <v>124</v>
      </c>
      <c r="E4" s="139"/>
      <c r="F4" s="139"/>
      <c r="G4" s="143" t="s">
        <v>30</v>
      </c>
      <c r="H4" s="144"/>
      <c r="I4" s="145"/>
      <c r="J4" s="5"/>
      <c r="K4" s="114" t="str">
        <f>"【"&amp;目錄!A2&amp;"】"&amp;目錄!B2</f>
        <v>【附件一】綜合執行成果及結餘款說明</v>
      </c>
      <c r="L4" s="115"/>
    </row>
    <row r="5" spans="1:12" ht="30" customHeight="1" thickBot="1" x14ac:dyDescent="0.45">
      <c r="A5" s="5"/>
      <c r="B5" s="140">
        <v>0</v>
      </c>
      <c r="C5" s="141"/>
      <c r="D5" s="146">
        <f>E20</f>
        <v>0</v>
      </c>
      <c r="E5" s="141"/>
      <c r="F5" s="141"/>
      <c r="G5" s="147">
        <f>$B$5-$D$5</f>
        <v>0</v>
      </c>
      <c r="H5" s="148"/>
      <c r="I5" s="149"/>
      <c r="J5" s="8"/>
      <c r="K5" s="114" t="str">
        <f>"【"&amp;目錄!A3&amp;"】"&amp;目錄!B3</f>
        <v>【附件二】兼任教師授課鐘點費執行表</v>
      </c>
      <c r="L5" s="115"/>
    </row>
    <row r="6" spans="1:12" ht="28" customHeight="1" thickTop="1" x14ac:dyDescent="0.4">
      <c r="A6" s="5"/>
      <c r="B6" s="142" t="s">
        <v>128</v>
      </c>
      <c r="C6" s="142"/>
      <c r="D6" s="142"/>
      <c r="E6" s="142"/>
      <c r="F6" s="142"/>
      <c r="G6" s="142"/>
      <c r="H6" s="142"/>
      <c r="I6" s="142"/>
      <c r="J6" s="5"/>
    </row>
    <row r="7" spans="1:12" ht="28" customHeight="1" x14ac:dyDescent="0.4">
      <c r="A7" s="5"/>
      <c r="B7" s="5"/>
      <c r="C7" s="5"/>
      <c r="D7" s="5"/>
      <c r="E7" s="5"/>
      <c r="F7" s="5"/>
      <c r="G7" s="5"/>
      <c r="H7" s="5"/>
      <c r="I7" s="5"/>
      <c r="J7" s="5"/>
    </row>
    <row r="8" spans="1:12" ht="35" customHeight="1" thickBot="1" x14ac:dyDescent="0.45">
      <c r="A8" s="5"/>
      <c r="B8" s="133" t="s">
        <v>126</v>
      </c>
      <c r="C8" s="134"/>
      <c r="D8" s="134"/>
      <c r="E8" s="134"/>
      <c r="F8" s="134"/>
      <c r="G8" s="134"/>
      <c r="H8" s="134"/>
      <c r="I8" s="134"/>
      <c r="J8" s="5"/>
      <c r="K8" s="29"/>
    </row>
    <row r="9" spans="1:12" ht="30" customHeight="1" thickTop="1" x14ac:dyDescent="0.4">
      <c r="A9" s="5"/>
      <c r="B9" s="138" t="s">
        <v>114</v>
      </c>
      <c r="C9" s="139"/>
      <c r="D9" s="143" t="s">
        <v>96</v>
      </c>
      <c r="E9" s="139"/>
      <c r="F9" s="139"/>
      <c r="G9" s="150" t="s">
        <v>125</v>
      </c>
      <c r="H9" s="151"/>
      <c r="I9" s="152"/>
      <c r="J9" s="5"/>
    </row>
    <row r="10" spans="1:12" ht="30" customHeight="1" thickBot="1" x14ac:dyDescent="0.45">
      <c r="A10" s="5"/>
      <c r="B10" s="140">
        <v>0</v>
      </c>
      <c r="C10" s="141"/>
      <c r="D10" s="146">
        <f>G20</f>
        <v>0</v>
      </c>
      <c r="E10" s="141"/>
      <c r="F10" s="141"/>
      <c r="G10" s="153"/>
      <c r="H10" s="154"/>
      <c r="I10" s="155"/>
      <c r="J10" s="8"/>
    </row>
    <row r="11" spans="1:12" ht="28" customHeight="1" thickTop="1" x14ac:dyDescent="0.4">
      <c r="A11" s="5"/>
      <c r="B11" s="5"/>
      <c r="C11" s="5"/>
      <c r="D11" s="5"/>
      <c r="E11" s="5"/>
      <c r="F11" s="5"/>
      <c r="G11" s="5"/>
      <c r="H11" s="5"/>
      <c r="I11" s="5"/>
      <c r="J11" s="5"/>
      <c r="L11" s="88"/>
    </row>
    <row r="12" spans="1:12" ht="35" customHeight="1" thickBot="1" x14ac:dyDescent="0.45">
      <c r="A12" s="5"/>
      <c r="B12" s="135" t="s">
        <v>118</v>
      </c>
      <c r="C12" s="134"/>
      <c r="D12" s="134"/>
      <c r="E12" s="134"/>
      <c r="F12" s="134"/>
      <c r="G12" s="134"/>
      <c r="H12" s="134"/>
      <c r="I12" s="134"/>
      <c r="J12" s="5"/>
    </row>
    <row r="13" spans="1:12" ht="30" customHeight="1" thickTop="1" x14ac:dyDescent="0.4">
      <c r="A13" s="5"/>
      <c r="B13" s="116"/>
      <c r="C13" s="122" t="s">
        <v>5</v>
      </c>
      <c r="D13" s="123"/>
      <c r="E13" s="125" t="s">
        <v>119</v>
      </c>
      <c r="F13" s="126"/>
      <c r="G13" s="126"/>
      <c r="H13" s="127" t="s">
        <v>120</v>
      </c>
      <c r="I13" s="119" t="s">
        <v>15</v>
      </c>
      <c r="J13" s="5"/>
      <c r="K13" s="87" t="s">
        <v>16</v>
      </c>
    </row>
    <row r="14" spans="1:12" ht="30" customHeight="1" x14ac:dyDescent="0.4">
      <c r="A14" s="5"/>
      <c r="B14" s="117"/>
      <c r="C14" s="124"/>
      <c r="D14" s="107"/>
      <c r="E14" s="130" t="s">
        <v>129</v>
      </c>
      <c r="F14" s="131"/>
      <c r="G14" s="132" t="s">
        <v>121</v>
      </c>
      <c r="H14" s="128"/>
      <c r="I14" s="120"/>
      <c r="J14" s="5"/>
      <c r="K14" s="32" t="s">
        <v>0</v>
      </c>
      <c r="L14" s="158" t="s">
        <v>130</v>
      </c>
    </row>
    <row r="15" spans="1:12" ht="30" customHeight="1" thickBot="1" x14ac:dyDescent="0.45">
      <c r="A15" s="5"/>
      <c r="B15" s="118"/>
      <c r="C15" s="93" t="s">
        <v>6</v>
      </c>
      <c r="D15" s="92" t="s">
        <v>7</v>
      </c>
      <c r="E15" s="92" t="s">
        <v>122</v>
      </c>
      <c r="F15" s="92" t="s">
        <v>4</v>
      </c>
      <c r="G15" s="129"/>
      <c r="H15" s="129"/>
      <c r="I15" s="121"/>
      <c r="J15" s="5"/>
      <c r="L15" s="159"/>
    </row>
    <row r="16" spans="1:12" ht="30" customHeight="1" x14ac:dyDescent="0.4">
      <c r="A16" s="5"/>
      <c r="B16" s="95" t="s">
        <v>67</v>
      </c>
      <c r="C16" s="94"/>
      <c r="D16" s="10" t="s">
        <v>8</v>
      </c>
      <c r="E16" s="91"/>
      <c r="F16" s="11" t="e">
        <f>E16/$E$20</f>
        <v>#DIV/0!</v>
      </c>
      <c r="G16" s="91"/>
      <c r="H16" s="97">
        <f>SUM(E16,G16)</f>
        <v>0</v>
      </c>
      <c r="I16" s="25"/>
      <c r="J16" s="5"/>
      <c r="L16" s="159"/>
    </row>
    <row r="17" spans="1:12" ht="30" customHeight="1" x14ac:dyDescent="0.4">
      <c r="A17" s="5"/>
      <c r="B17" s="96" t="s">
        <v>68</v>
      </c>
      <c r="C17" s="28"/>
      <c r="D17" s="90" t="s">
        <v>8</v>
      </c>
      <c r="E17" s="9"/>
      <c r="F17" s="12" t="e">
        <f>E17/$E$20</f>
        <v>#DIV/0!</v>
      </c>
      <c r="G17" s="9"/>
      <c r="H17" s="97">
        <f>SUM(E17,G17)</f>
        <v>0</v>
      </c>
      <c r="I17" s="26"/>
      <c r="J17" s="5"/>
      <c r="K17" s="32" t="s">
        <v>1</v>
      </c>
      <c r="L17" s="158" t="s">
        <v>116</v>
      </c>
    </row>
    <row r="18" spans="1:12" ht="30" customHeight="1" x14ac:dyDescent="0.4">
      <c r="A18" s="5"/>
      <c r="B18" s="96" t="s">
        <v>69</v>
      </c>
      <c r="C18" s="28"/>
      <c r="D18" s="90" t="s">
        <v>8</v>
      </c>
      <c r="E18" s="9"/>
      <c r="F18" s="12" t="e">
        <f>E18/$E$20</f>
        <v>#DIV/0!</v>
      </c>
      <c r="G18" s="9"/>
      <c r="H18" s="97">
        <f>SUM(E18,G18)</f>
        <v>0</v>
      </c>
      <c r="I18" s="26"/>
      <c r="J18" s="5"/>
      <c r="L18" s="159"/>
    </row>
    <row r="19" spans="1:12" ht="30" customHeight="1" x14ac:dyDescent="0.4">
      <c r="A19" s="5"/>
      <c r="B19" s="96" t="s">
        <v>70</v>
      </c>
      <c r="C19" s="28"/>
      <c r="D19" s="90" t="s">
        <v>8</v>
      </c>
      <c r="E19" s="9"/>
      <c r="F19" s="12" t="e">
        <f>E19/$E$20</f>
        <v>#DIV/0!</v>
      </c>
      <c r="G19" s="9"/>
      <c r="H19" s="97">
        <f>SUM(E19,G19)</f>
        <v>0</v>
      </c>
      <c r="I19" s="26"/>
      <c r="J19" s="5"/>
      <c r="L19" s="159"/>
    </row>
    <row r="20" spans="1:12" ht="30" customHeight="1" thickBot="1" x14ac:dyDescent="0.45">
      <c r="A20" s="5"/>
      <c r="B20" s="100" t="s">
        <v>17</v>
      </c>
      <c r="C20" s="101"/>
      <c r="D20" s="101"/>
      <c r="E20" s="13">
        <f>SUM(E16:E19)</f>
        <v>0</v>
      </c>
      <c r="F20" s="14">
        <v>1</v>
      </c>
      <c r="G20" s="13">
        <f>SUM(G16:G19)</f>
        <v>0</v>
      </c>
      <c r="H20" s="13">
        <f>SUM(H16:H19)</f>
        <v>0</v>
      </c>
      <c r="I20" s="27"/>
      <c r="J20" s="5"/>
      <c r="K20" s="32" t="s">
        <v>2</v>
      </c>
      <c r="L20" s="158" t="s">
        <v>131</v>
      </c>
    </row>
    <row r="21" spans="1:12" ht="28" customHeight="1" thickTop="1" thickBot="1" x14ac:dyDescent="0.45">
      <c r="A21" s="5"/>
      <c r="B21" s="5"/>
      <c r="C21" s="5"/>
      <c r="D21" s="5"/>
      <c r="E21" s="5"/>
      <c r="F21" s="5"/>
      <c r="G21" s="5"/>
      <c r="H21" s="5"/>
      <c r="I21" s="5"/>
      <c r="J21" s="5"/>
      <c r="L21" s="159"/>
    </row>
    <row r="22" spans="1:12" ht="45" customHeight="1" thickTop="1" thickBot="1" x14ac:dyDescent="0.45">
      <c r="A22" s="5"/>
      <c r="B22" s="102" t="s">
        <v>18</v>
      </c>
      <c r="C22" s="103"/>
      <c r="D22" s="110" t="s">
        <v>19</v>
      </c>
      <c r="E22" s="103"/>
      <c r="F22" s="110" t="s">
        <v>117</v>
      </c>
      <c r="G22" s="103"/>
      <c r="H22" s="15" t="s">
        <v>20</v>
      </c>
      <c r="I22" s="16" t="s">
        <v>21</v>
      </c>
      <c r="J22" s="5"/>
      <c r="L22" s="159"/>
    </row>
    <row r="23" spans="1:12" ht="35" customHeight="1" x14ac:dyDescent="0.4">
      <c r="A23" s="5"/>
      <c r="B23" s="104"/>
      <c r="C23" s="105"/>
      <c r="D23" s="111"/>
      <c r="E23" s="105"/>
      <c r="F23" s="111"/>
      <c r="G23" s="105"/>
      <c r="H23" s="111"/>
      <c r="I23" s="160"/>
      <c r="J23" s="5"/>
      <c r="K23" s="32" t="s">
        <v>3</v>
      </c>
      <c r="L23" s="158" t="s">
        <v>101</v>
      </c>
    </row>
    <row r="24" spans="1:12" ht="35" customHeight="1" x14ac:dyDescent="0.4">
      <c r="B24" s="106"/>
      <c r="C24" s="107"/>
      <c r="D24" s="107"/>
      <c r="E24" s="107"/>
      <c r="F24" s="107"/>
      <c r="G24" s="107"/>
      <c r="H24" s="156"/>
      <c r="I24" s="161"/>
      <c r="L24" s="159"/>
    </row>
    <row r="25" spans="1:12" ht="35" customHeight="1" thickBot="1" x14ac:dyDescent="0.45">
      <c r="B25" s="108"/>
      <c r="C25" s="109"/>
      <c r="D25" s="109"/>
      <c r="E25" s="109"/>
      <c r="F25" s="109"/>
      <c r="G25" s="109"/>
      <c r="H25" s="157"/>
      <c r="I25" s="162"/>
      <c r="K25" s="32" t="s">
        <v>115</v>
      </c>
      <c r="L25" s="33" t="s">
        <v>22</v>
      </c>
    </row>
    <row r="26" spans="1:12" ht="18.5" thickTop="1" x14ac:dyDescent="0.4"/>
  </sheetData>
  <mergeCells count="39">
    <mergeCell ref="H23:H25"/>
    <mergeCell ref="L23:L24"/>
    <mergeCell ref="L20:L22"/>
    <mergeCell ref="L17:L19"/>
    <mergeCell ref="L14:L16"/>
    <mergeCell ref="I23:I25"/>
    <mergeCell ref="B2:I2"/>
    <mergeCell ref="B12:I12"/>
    <mergeCell ref="C3:I3"/>
    <mergeCell ref="B4:C4"/>
    <mergeCell ref="B5:C5"/>
    <mergeCell ref="B6:I6"/>
    <mergeCell ref="B8:I8"/>
    <mergeCell ref="D4:F4"/>
    <mergeCell ref="G4:I4"/>
    <mergeCell ref="D5:F5"/>
    <mergeCell ref="G5:I5"/>
    <mergeCell ref="D9:F9"/>
    <mergeCell ref="D10:F10"/>
    <mergeCell ref="G9:I10"/>
    <mergeCell ref="B9:C9"/>
    <mergeCell ref="B10:C10"/>
    <mergeCell ref="K3:L3"/>
    <mergeCell ref="K4:L4"/>
    <mergeCell ref="K5:L5"/>
    <mergeCell ref="B13:B15"/>
    <mergeCell ref="I13:I15"/>
    <mergeCell ref="C13:D14"/>
    <mergeCell ref="E13:G13"/>
    <mergeCell ref="H13:H15"/>
    <mergeCell ref="E14:F14"/>
    <mergeCell ref="G14:G15"/>
    <mergeCell ref="B20:D20"/>
    <mergeCell ref="B22:C22"/>
    <mergeCell ref="B23:C25"/>
    <mergeCell ref="D22:E22"/>
    <mergeCell ref="F22:G22"/>
    <mergeCell ref="D23:E25"/>
    <mergeCell ref="F23:G25"/>
  </mergeCells>
  <phoneticPr fontId="2" type="noConversion"/>
  <printOptions horizontalCentered="1"/>
  <pageMargins left="0.59055118110236227" right="0.59055118110236227" top="0.98425196850393704" bottom="0.98425196850393704" header="0.39370078740157483" footer="0.39370078740157483"/>
  <pageSetup paperSize="9" scale="64" orientation="landscape" errors="blank" r:id="rId1"/>
  <headerFooter alignWithMargins="0">
    <oddHeader xml:space="preserve">&amp;C&amp;"微軟正黑體,粗體"&amp;20 114年度教育部補助私立技專校院因應調升兼任教師鐘點費之人事費用差額經費成果報告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1"/>
  <dimension ref="A1:C3"/>
  <sheetViews>
    <sheetView zoomScale="85" zoomScaleNormal="85" workbookViewId="0">
      <selection sqref="A1:B1"/>
    </sheetView>
  </sheetViews>
  <sheetFormatPr defaultColWidth="9" defaultRowHeight="20" customHeight="1" x14ac:dyDescent="0.4"/>
  <cols>
    <col min="1" max="1" width="18.6328125" style="2" customWidth="1"/>
    <col min="2" max="2" width="100.6328125" style="2" customWidth="1"/>
    <col min="3" max="3" width="10.6328125" style="2" customWidth="1"/>
    <col min="4" max="16384" width="9" style="2"/>
  </cols>
  <sheetData>
    <row r="1" spans="1:3" ht="30" customHeight="1" x14ac:dyDescent="0.4">
      <c r="A1" s="163" t="s">
        <v>9</v>
      </c>
      <c r="B1" s="163"/>
      <c r="C1" s="4" t="s">
        <v>10</v>
      </c>
    </row>
    <row r="2" spans="1:3" ht="30" customHeight="1" x14ac:dyDescent="0.4">
      <c r="A2" s="1" t="s">
        <v>11</v>
      </c>
      <c r="B2" s="3" t="s">
        <v>47</v>
      </c>
      <c r="C2" s="3"/>
    </row>
    <row r="3" spans="1:3" ht="30" customHeight="1" x14ac:dyDescent="0.4">
      <c r="A3" s="1" t="s">
        <v>12</v>
      </c>
      <c r="B3" s="3" t="s">
        <v>71</v>
      </c>
      <c r="C3" s="3"/>
    </row>
  </sheetData>
  <mergeCells count="1">
    <mergeCell ref="A1:B1"/>
  </mergeCells>
  <phoneticPr fontId="2" type="noConversion"/>
  <printOptions horizontalCentered="1"/>
  <pageMargins left="0.59055118110236227" right="0.59055118110236227" top="1.3779527559055118" bottom="1.3779527559055118" header="0.59055118110236227" footer="0.59055118110236227"/>
  <pageSetup paperSize="9" scale="92" orientation="landscape" errors="blank" verticalDpi="300" r:id="rId1"/>
  <headerFooter>
    <oddHeader>&amp;C&amp;"微軟正黑體,粗體"&amp;16 114年度教育部補助私立技專校院因應調升兼任教師鐘點費之人事費用差額經費成果報告 
【目錄】</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T35"/>
  <sheetViews>
    <sheetView zoomScaleNormal="100" workbookViewId="0"/>
  </sheetViews>
  <sheetFormatPr defaultColWidth="9" defaultRowHeight="20" customHeight="1" x14ac:dyDescent="0.4"/>
  <cols>
    <col min="1" max="1" width="9.6328125" style="61" customWidth="1"/>
    <col min="2" max="2" width="6.6328125" style="61" customWidth="1"/>
    <col min="3" max="6" width="8.26953125" style="19" customWidth="1"/>
    <col min="7" max="7" width="8.26953125" style="24" customWidth="1"/>
    <col min="8" max="8" width="8.26953125" style="19" customWidth="1"/>
    <col min="9" max="11" width="8.26953125" style="24" customWidth="1"/>
    <col min="12" max="14" width="8.26953125" style="19" customWidth="1"/>
    <col min="15" max="16" width="2.6328125" style="19" customWidth="1"/>
    <col min="17" max="18" width="8.1796875" style="19" customWidth="1"/>
    <col min="19" max="19" width="8.26953125" style="19" customWidth="1"/>
    <col min="20" max="20" width="8.1796875" style="19" customWidth="1"/>
    <col min="21" max="16384" width="9" style="19"/>
  </cols>
  <sheetData>
    <row r="1" spans="1:20" ht="30" customHeight="1" x14ac:dyDescent="0.4">
      <c r="A1" s="66" t="s">
        <v>64</v>
      </c>
      <c r="B1" s="63"/>
      <c r="C1" s="63"/>
      <c r="D1" s="63"/>
      <c r="E1" s="63"/>
      <c r="F1" s="63"/>
      <c r="G1" s="63"/>
      <c r="H1" s="63"/>
      <c r="I1" s="63"/>
      <c r="J1" s="63"/>
      <c r="K1" s="63"/>
      <c r="L1" s="63"/>
      <c r="M1" s="63"/>
      <c r="N1" s="63"/>
      <c r="O1" s="63"/>
      <c r="P1" s="63"/>
      <c r="Q1" s="63"/>
      <c r="R1" s="63"/>
      <c r="S1" s="63"/>
      <c r="T1" s="63"/>
    </row>
    <row r="2" spans="1:20" ht="30" customHeight="1" thickBot="1" x14ac:dyDescent="0.45">
      <c r="A2" s="62" t="s">
        <v>92</v>
      </c>
      <c r="B2" s="65"/>
      <c r="C2" s="65"/>
      <c r="D2" s="65"/>
      <c r="E2" s="65"/>
      <c r="F2" s="65"/>
      <c r="G2" s="65"/>
      <c r="H2" s="65"/>
      <c r="I2" s="65"/>
      <c r="J2" s="65"/>
      <c r="K2" s="65"/>
      <c r="L2" s="65"/>
      <c r="M2" s="65"/>
      <c r="N2" s="65"/>
      <c r="O2" s="63"/>
      <c r="P2" s="63"/>
    </row>
    <row r="3" spans="1:20" ht="18" customHeight="1" x14ac:dyDescent="0.4">
      <c r="A3" s="206"/>
      <c r="B3" s="207"/>
      <c r="C3" s="204" t="s">
        <v>60</v>
      </c>
      <c r="D3" s="205"/>
      <c r="E3" s="205"/>
      <c r="F3" s="205"/>
      <c r="G3" s="205"/>
      <c r="H3" s="205"/>
      <c r="I3" s="205"/>
      <c r="J3" s="205"/>
      <c r="K3" s="205"/>
      <c r="L3" s="205"/>
      <c r="M3" s="205"/>
      <c r="N3" s="205"/>
      <c r="O3" s="171" t="s">
        <v>93</v>
      </c>
      <c r="P3" s="172"/>
      <c r="Q3" s="173"/>
    </row>
    <row r="4" spans="1:20" ht="18" customHeight="1" x14ac:dyDescent="0.4">
      <c r="A4" s="193"/>
      <c r="B4" s="208"/>
      <c r="C4" s="60" t="s">
        <v>48</v>
      </c>
      <c r="D4" s="60" t="s">
        <v>49</v>
      </c>
      <c r="E4" s="60" t="s">
        <v>50</v>
      </c>
      <c r="F4" s="60" t="s">
        <v>51</v>
      </c>
      <c r="G4" s="64" t="s">
        <v>52</v>
      </c>
      <c r="H4" s="60" t="s">
        <v>53</v>
      </c>
      <c r="I4" s="64" t="s">
        <v>54</v>
      </c>
      <c r="J4" s="64" t="s">
        <v>55</v>
      </c>
      <c r="K4" s="64" t="s">
        <v>56</v>
      </c>
      <c r="L4" s="60" t="s">
        <v>57</v>
      </c>
      <c r="M4" s="60" t="s">
        <v>58</v>
      </c>
      <c r="N4" s="60" t="s">
        <v>59</v>
      </c>
      <c r="O4" s="174"/>
      <c r="P4" s="175"/>
      <c r="Q4" s="176"/>
    </row>
    <row r="5" spans="1:20" ht="18" customHeight="1" x14ac:dyDescent="0.4">
      <c r="A5" s="192" t="s">
        <v>77</v>
      </c>
      <c r="B5" s="75" t="s">
        <v>75</v>
      </c>
      <c r="C5" s="67"/>
      <c r="D5" s="67"/>
      <c r="E5" s="67"/>
      <c r="F5" s="67"/>
      <c r="G5" s="67"/>
      <c r="H5" s="67"/>
      <c r="I5" s="67"/>
      <c r="J5" s="67"/>
      <c r="K5" s="67"/>
      <c r="L5" s="67"/>
      <c r="M5" s="67"/>
      <c r="N5" s="67"/>
      <c r="O5" s="177">
        <f t="shared" ref="O5:O12" si="0">SUM(C5:N5)</f>
        <v>0</v>
      </c>
      <c r="P5" s="178"/>
      <c r="Q5" s="179"/>
    </row>
    <row r="6" spans="1:20" ht="18" customHeight="1" x14ac:dyDescent="0.4">
      <c r="A6" s="193"/>
      <c r="B6" s="75" t="s">
        <v>76</v>
      </c>
      <c r="C6" s="67"/>
      <c r="D6" s="67"/>
      <c r="E6" s="67"/>
      <c r="F6" s="67"/>
      <c r="G6" s="67"/>
      <c r="H6" s="67"/>
      <c r="I6" s="67"/>
      <c r="J6" s="67"/>
      <c r="K6" s="67"/>
      <c r="L6" s="67"/>
      <c r="M6" s="67"/>
      <c r="N6" s="67"/>
      <c r="O6" s="177">
        <f t="shared" si="0"/>
        <v>0</v>
      </c>
      <c r="P6" s="178"/>
      <c r="Q6" s="179"/>
    </row>
    <row r="7" spans="1:20" ht="18" customHeight="1" x14ac:dyDescent="0.4">
      <c r="A7" s="192" t="s">
        <v>78</v>
      </c>
      <c r="B7" s="75" t="s">
        <v>75</v>
      </c>
      <c r="C7" s="67"/>
      <c r="D7" s="67"/>
      <c r="E7" s="67"/>
      <c r="F7" s="67"/>
      <c r="G7" s="67"/>
      <c r="H7" s="67"/>
      <c r="I7" s="67"/>
      <c r="J7" s="67"/>
      <c r="K7" s="67"/>
      <c r="L7" s="67"/>
      <c r="M7" s="67"/>
      <c r="N7" s="67"/>
      <c r="O7" s="177">
        <f t="shared" si="0"/>
        <v>0</v>
      </c>
      <c r="P7" s="178"/>
      <c r="Q7" s="179"/>
    </row>
    <row r="8" spans="1:20" ht="18" customHeight="1" x14ac:dyDescent="0.4">
      <c r="A8" s="193"/>
      <c r="B8" s="75" t="s">
        <v>76</v>
      </c>
      <c r="C8" s="67"/>
      <c r="D8" s="67"/>
      <c r="E8" s="67"/>
      <c r="F8" s="67"/>
      <c r="G8" s="67"/>
      <c r="H8" s="67"/>
      <c r="I8" s="67"/>
      <c r="J8" s="67"/>
      <c r="K8" s="67"/>
      <c r="L8" s="67"/>
      <c r="M8" s="67"/>
      <c r="N8" s="67"/>
      <c r="O8" s="177">
        <f t="shared" si="0"/>
        <v>0</v>
      </c>
      <c r="P8" s="178"/>
      <c r="Q8" s="179"/>
    </row>
    <row r="9" spans="1:20" ht="18" customHeight="1" x14ac:dyDescent="0.4">
      <c r="A9" s="192" t="s">
        <v>94</v>
      </c>
      <c r="B9" s="75" t="s">
        <v>75</v>
      </c>
      <c r="C9" s="67"/>
      <c r="D9" s="67"/>
      <c r="E9" s="67"/>
      <c r="F9" s="67"/>
      <c r="G9" s="67"/>
      <c r="H9" s="67"/>
      <c r="I9" s="67"/>
      <c r="J9" s="67"/>
      <c r="K9" s="67"/>
      <c r="L9" s="67"/>
      <c r="M9" s="67"/>
      <c r="N9" s="67"/>
      <c r="O9" s="177">
        <f t="shared" si="0"/>
        <v>0</v>
      </c>
      <c r="P9" s="178"/>
      <c r="Q9" s="179"/>
    </row>
    <row r="10" spans="1:20" ht="18" customHeight="1" x14ac:dyDescent="0.4">
      <c r="A10" s="193"/>
      <c r="B10" s="75" t="s">
        <v>76</v>
      </c>
      <c r="C10" s="67"/>
      <c r="D10" s="67"/>
      <c r="E10" s="67"/>
      <c r="F10" s="67"/>
      <c r="G10" s="67"/>
      <c r="H10" s="67"/>
      <c r="I10" s="67"/>
      <c r="J10" s="67"/>
      <c r="K10" s="67"/>
      <c r="L10" s="67"/>
      <c r="M10" s="67"/>
      <c r="N10" s="67"/>
      <c r="O10" s="177">
        <f t="shared" si="0"/>
        <v>0</v>
      </c>
      <c r="P10" s="178"/>
      <c r="Q10" s="179"/>
    </row>
    <row r="11" spans="1:20" ht="18" customHeight="1" x14ac:dyDescent="0.4">
      <c r="A11" s="192" t="s">
        <v>95</v>
      </c>
      <c r="B11" s="75" t="s">
        <v>75</v>
      </c>
      <c r="C11" s="67"/>
      <c r="D11" s="67"/>
      <c r="E11" s="67"/>
      <c r="F11" s="67"/>
      <c r="G11" s="67"/>
      <c r="H11" s="67"/>
      <c r="I11" s="67"/>
      <c r="J11" s="67"/>
      <c r="K11" s="67"/>
      <c r="L11" s="67"/>
      <c r="M11" s="67"/>
      <c r="N11" s="67"/>
      <c r="O11" s="177">
        <f t="shared" si="0"/>
        <v>0</v>
      </c>
      <c r="P11" s="178"/>
      <c r="Q11" s="179"/>
    </row>
    <row r="12" spans="1:20" ht="18" customHeight="1" thickBot="1" x14ac:dyDescent="0.45">
      <c r="A12" s="211"/>
      <c r="B12" s="80" t="s">
        <v>76</v>
      </c>
      <c r="C12" s="71"/>
      <c r="D12" s="71"/>
      <c r="E12" s="71"/>
      <c r="F12" s="71"/>
      <c r="G12" s="71"/>
      <c r="H12" s="71"/>
      <c r="I12" s="71"/>
      <c r="J12" s="71"/>
      <c r="K12" s="71"/>
      <c r="L12" s="71"/>
      <c r="M12" s="71"/>
      <c r="N12" s="71"/>
      <c r="O12" s="180">
        <f t="shared" si="0"/>
        <v>0</v>
      </c>
      <c r="P12" s="181"/>
      <c r="Q12" s="182"/>
    </row>
    <row r="13" spans="1:20" ht="18" customHeight="1" x14ac:dyDescent="0.4"/>
    <row r="14" spans="1:20" ht="30" customHeight="1" thickBot="1" x14ac:dyDescent="0.45">
      <c r="A14" s="62" t="s">
        <v>65</v>
      </c>
    </row>
    <row r="15" spans="1:20" ht="18" customHeight="1" x14ac:dyDescent="0.4">
      <c r="A15" s="206"/>
      <c r="B15" s="207"/>
      <c r="C15" s="204" t="s">
        <v>97</v>
      </c>
      <c r="D15" s="205"/>
      <c r="E15" s="205"/>
      <c r="F15" s="205"/>
      <c r="G15" s="205"/>
      <c r="H15" s="205"/>
      <c r="I15" s="205"/>
      <c r="J15" s="205"/>
      <c r="K15" s="205"/>
      <c r="L15" s="205"/>
      <c r="M15" s="205"/>
      <c r="N15" s="212"/>
      <c r="P15" s="188" t="s">
        <v>98</v>
      </c>
      <c r="Q15" s="189"/>
      <c r="R15" s="189"/>
      <c r="S15" s="190"/>
    </row>
    <row r="16" spans="1:20" ht="18" customHeight="1" thickBot="1" x14ac:dyDescent="0.45">
      <c r="A16" s="193"/>
      <c r="B16" s="208"/>
      <c r="C16" s="191" t="s">
        <v>48</v>
      </c>
      <c r="D16" s="191" t="s">
        <v>49</v>
      </c>
      <c r="E16" s="191" t="s">
        <v>50</v>
      </c>
      <c r="F16" s="191" t="s">
        <v>51</v>
      </c>
      <c r="G16" s="191" t="s">
        <v>52</v>
      </c>
      <c r="H16" s="191" t="s">
        <v>53</v>
      </c>
      <c r="I16" s="191" t="s">
        <v>54</v>
      </c>
      <c r="J16" s="191" t="s">
        <v>55</v>
      </c>
      <c r="K16" s="191" t="s">
        <v>56</v>
      </c>
      <c r="L16" s="191" t="s">
        <v>57</v>
      </c>
      <c r="M16" s="191" t="s">
        <v>58</v>
      </c>
      <c r="N16" s="209" t="s">
        <v>59</v>
      </c>
      <c r="P16" s="183">
        <f>SUM(C26:N26)</f>
        <v>0</v>
      </c>
      <c r="Q16" s="184"/>
      <c r="R16" s="184"/>
      <c r="S16" s="185"/>
    </row>
    <row r="17" spans="1:20" ht="18" customHeight="1" thickTop="1" x14ac:dyDescent="0.4">
      <c r="A17" s="193"/>
      <c r="B17" s="208"/>
      <c r="C17" s="191"/>
      <c r="D17" s="191"/>
      <c r="E17" s="191"/>
      <c r="F17" s="191"/>
      <c r="G17" s="191"/>
      <c r="H17" s="191"/>
      <c r="I17" s="191"/>
      <c r="J17" s="191"/>
      <c r="K17" s="191"/>
      <c r="L17" s="191"/>
      <c r="M17" s="210"/>
      <c r="N17" s="209"/>
      <c r="P17" s="197" t="s">
        <v>34</v>
      </c>
      <c r="Q17" s="200" t="s">
        <v>127</v>
      </c>
      <c r="R17" s="201"/>
      <c r="S17" s="98">
        <f>附件二兼任教師授課鐘點費!M12</f>
        <v>48720</v>
      </c>
    </row>
    <row r="18" spans="1:20" ht="18" customHeight="1" x14ac:dyDescent="0.4">
      <c r="A18" s="192" t="s">
        <v>77</v>
      </c>
      <c r="B18" s="75" t="s">
        <v>75</v>
      </c>
      <c r="C18" s="81"/>
      <c r="D18" s="81"/>
      <c r="E18" s="81"/>
      <c r="F18" s="81"/>
      <c r="G18" s="81"/>
      <c r="H18" s="81"/>
      <c r="I18" s="81"/>
      <c r="J18" s="67">
        <v>1070</v>
      </c>
      <c r="K18" s="67">
        <v>1070</v>
      </c>
      <c r="L18" s="67">
        <v>1070</v>
      </c>
      <c r="M18" s="67">
        <v>1070</v>
      </c>
      <c r="N18" s="68">
        <v>1070</v>
      </c>
      <c r="P18" s="198"/>
      <c r="Q18" s="195" t="s">
        <v>35</v>
      </c>
      <c r="R18" s="34" t="s">
        <v>36</v>
      </c>
      <c r="S18" s="99">
        <f>附件二兼任教師授課鐘點費!N12</f>
        <v>43680</v>
      </c>
    </row>
    <row r="19" spans="1:20" ht="18" customHeight="1" x14ac:dyDescent="0.4">
      <c r="A19" s="193"/>
      <c r="B19" s="75" t="s">
        <v>76</v>
      </c>
      <c r="C19" s="81"/>
      <c r="D19" s="81"/>
      <c r="E19" s="81"/>
      <c r="F19" s="81"/>
      <c r="G19" s="81"/>
      <c r="H19" s="81"/>
      <c r="I19" s="81"/>
      <c r="J19" s="67">
        <v>1115</v>
      </c>
      <c r="K19" s="67">
        <v>1115</v>
      </c>
      <c r="L19" s="67">
        <v>1115</v>
      </c>
      <c r="M19" s="67">
        <v>1115</v>
      </c>
      <c r="N19" s="68">
        <v>1115</v>
      </c>
      <c r="P19" s="198"/>
      <c r="Q19" s="196"/>
      <c r="R19" s="34" t="s">
        <v>37</v>
      </c>
      <c r="S19" s="99">
        <f>附件二兼任教師授課鐘點費!O12</f>
        <v>8480</v>
      </c>
    </row>
    <row r="20" spans="1:20" ht="18" customHeight="1" thickBot="1" x14ac:dyDescent="0.45">
      <c r="A20" s="192" t="s">
        <v>78</v>
      </c>
      <c r="B20" s="75" t="s">
        <v>75</v>
      </c>
      <c r="C20" s="81"/>
      <c r="D20" s="81"/>
      <c r="E20" s="81"/>
      <c r="F20" s="81"/>
      <c r="G20" s="81"/>
      <c r="H20" s="81"/>
      <c r="I20" s="81"/>
      <c r="J20" s="67">
        <v>920</v>
      </c>
      <c r="K20" s="67">
        <v>920</v>
      </c>
      <c r="L20" s="67">
        <v>920</v>
      </c>
      <c r="M20" s="67">
        <v>920</v>
      </c>
      <c r="N20" s="68">
        <v>920</v>
      </c>
      <c r="P20" s="199"/>
      <c r="Q20" s="202" t="s">
        <v>61</v>
      </c>
      <c r="R20" s="203"/>
      <c r="S20" s="82"/>
    </row>
    <row r="21" spans="1:20" ht="18" customHeight="1" x14ac:dyDescent="0.4">
      <c r="A21" s="193"/>
      <c r="B21" s="75" t="s">
        <v>76</v>
      </c>
      <c r="C21" s="81"/>
      <c r="D21" s="81"/>
      <c r="E21" s="81"/>
      <c r="F21" s="81"/>
      <c r="G21" s="81"/>
      <c r="H21" s="81"/>
      <c r="I21" s="81"/>
      <c r="J21" s="67">
        <v>955</v>
      </c>
      <c r="K21" s="67">
        <v>955</v>
      </c>
      <c r="L21" s="67">
        <v>955</v>
      </c>
      <c r="M21" s="67">
        <v>955</v>
      </c>
      <c r="N21" s="68">
        <v>955</v>
      </c>
    </row>
    <row r="22" spans="1:20" ht="18" customHeight="1" x14ac:dyDescent="0.4">
      <c r="A22" s="192" t="s">
        <v>94</v>
      </c>
      <c r="B22" s="75" t="s">
        <v>75</v>
      </c>
      <c r="C22" s="81"/>
      <c r="D22" s="81"/>
      <c r="E22" s="81"/>
      <c r="F22" s="81"/>
      <c r="G22" s="81"/>
      <c r="H22" s="81"/>
      <c r="I22" s="81"/>
      <c r="J22" s="67">
        <v>855</v>
      </c>
      <c r="K22" s="67">
        <v>855</v>
      </c>
      <c r="L22" s="67">
        <v>855</v>
      </c>
      <c r="M22" s="67">
        <v>855</v>
      </c>
      <c r="N22" s="68">
        <v>855</v>
      </c>
    </row>
    <row r="23" spans="1:20" ht="18" customHeight="1" x14ac:dyDescent="0.4">
      <c r="A23" s="193"/>
      <c r="B23" s="75" t="s">
        <v>76</v>
      </c>
      <c r="C23" s="81"/>
      <c r="D23" s="81"/>
      <c r="E23" s="81"/>
      <c r="F23" s="81"/>
      <c r="G23" s="81"/>
      <c r="H23" s="81"/>
      <c r="I23" s="81"/>
      <c r="J23" s="67">
        <v>900</v>
      </c>
      <c r="K23" s="67">
        <v>900</v>
      </c>
      <c r="L23" s="67">
        <v>900</v>
      </c>
      <c r="M23" s="67">
        <v>900</v>
      </c>
      <c r="N23" s="68">
        <v>900</v>
      </c>
    </row>
    <row r="24" spans="1:20" ht="18" customHeight="1" x14ac:dyDescent="0.4">
      <c r="A24" s="192" t="s">
        <v>95</v>
      </c>
      <c r="B24" s="75" t="s">
        <v>75</v>
      </c>
      <c r="C24" s="81"/>
      <c r="D24" s="81"/>
      <c r="E24" s="81"/>
      <c r="F24" s="81"/>
      <c r="G24" s="81"/>
      <c r="H24" s="81"/>
      <c r="I24" s="81"/>
      <c r="J24" s="67">
        <v>780</v>
      </c>
      <c r="K24" s="67">
        <v>780</v>
      </c>
      <c r="L24" s="67">
        <v>780</v>
      </c>
      <c r="M24" s="67">
        <v>780</v>
      </c>
      <c r="N24" s="68">
        <v>780</v>
      </c>
    </row>
    <row r="25" spans="1:20" ht="18" customHeight="1" thickBot="1" x14ac:dyDescent="0.45">
      <c r="A25" s="194"/>
      <c r="B25" s="83" t="s">
        <v>76</v>
      </c>
      <c r="C25" s="84"/>
      <c r="D25" s="84"/>
      <c r="E25" s="84"/>
      <c r="F25" s="84"/>
      <c r="G25" s="84"/>
      <c r="H25" s="84"/>
      <c r="I25" s="84"/>
      <c r="J25" s="69">
        <v>830</v>
      </c>
      <c r="K25" s="69">
        <v>830</v>
      </c>
      <c r="L25" s="69">
        <v>830</v>
      </c>
      <c r="M25" s="69">
        <v>830</v>
      </c>
      <c r="N25" s="70">
        <v>830</v>
      </c>
    </row>
    <row r="26" spans="1:20" ht="25" customHeight="1" thickTop="1" thickBot="1" x14ac:dyDescent="0.45">
      <c r="A26" s="186" t="s">
        <v>96</v>
      </c>
      <c r="B26" s="187"/>
      <c r="C26" s="85">
        <f>C5*C18+C6*C19+C7*C20+C8*C21+C9*C22+C10*C23+C11*C24+C12*C25</f>
        <v>0</v>
      </c>
      <c r="D26" s="85">
        <f t="shared" ref="D26:I26" si="1">D5*D18+D6*D19+D7*D20+D8*D21+D9*D22+D10*D23+D11*D24+D12*D25</f>
        <v>0</v>
      </c>
      <c r="E26" s="85">
        <f t="shared" si="1"/>
        <v>0</v>
      </c>
      <c r="F26" s="85">
        <f t="shared" si="1"/>
        <v>0</v>
      </c>
      <c r="G26" s="85">
        <f t="shared" si="1"/>
        <v>0</v>
      </c>
      <c r="H26" s="85">
        <f t="shared" si="1"/>
        <v>0</v>
      </c>
      <c r="I26" s="85">
        <f t="shared" si="1"/>
        <v>0</v>
      </c>
      <c r="J26" s="85">
        <f>J5*J18+J6*J19+J7*J20+J8*J21+J9*J22+J10*J23+J11*J24+J12*J25</f>
        <v>0</v>
      </c>
      <c r="K26" s="85">
        <f t="shared" ref="K26:N26" si="2">K5*K18+K6*K19+K7*K20+K8*K21+K9*K22+K10*K23+K11*K24+K12*K25</f>
        <v>0</v>
      </c>
      <c r="L26" s="85">
        <f t="shared" si="2"/>
        <v>0</v>
      </c>
      <c r="M26" s="85">
        <f t="shared" si="2"/>
        <v>0</v>
      </c>
      <c r="N26" s="86">
        <f t="shared" si="2"/>
        <v>0</v>
      </c>
    </row>
    <row r="28" spans="1:20" ht="30" customHeight="1" thickBot="1" x14ac:dyDescent="0.45">
      <c r="A28" s="164" t="s">
        <v>66</v>
      </c>
      <c r="B28" s="165"/>
      <c r="C28" s="165"/>
      <c r="D28" s="165"/>
      <c r="E28" s="165"/>
      <c r="F28" s="165"/>
      <c r="G28" s="165"/>
      <c r="H28" s="165"/>
      <c r="I28" s="165"/>
      <c r="J28" s="165"/>
      <c r="K28" s="165"/>
      <c r="L28" s="165"/>
      <c r="M28" s="165"/>
      <c r="N28" s="165"/>
      <c r="O28" s="165"/>
      <c r="P28" s="165"/>
      <c r="Q28" s="165"/>
      <c r="R28" s="165"/>
      <c r="S28" s="165"/>
    </row>
    <row r="29" spans="1:20" ht="100" customHeight="1" thickBot="1" x14ac:dyDescent="0.45">
      <c r="A29" s="166"/>
      <c r="B29" s="167"/>
      <c r="C29" s="167"/>
      <c r="D29" s="167"/>
      <c r="E29" s="167"/>
      <c r="F29" s="167"/>
      <c r="G29" s="167"/>
      <c r="H29" s="167"/>
      <c r="I29" s="167"/>
      <c r="J29" s="167"/>
      <c r="K29" s="167"/>
      <c r="L29" s="167"/>
      <c r="M29" s="167"/>
      <c r="N29" s="167"/>
      <c r="O29" s="167"/>
      <c r="P29" s="167"/>
      <c r="Q29" s="167"/>
      <c r="R29" s="167"/>
      <c r="S29" s="168"/>
    </row>
    <row r="31" spans="1:20" ht="38" customHeight="1" x14ac:dyDescent="0.4">
      <c r="A31" s="21" t="s">
        <v>25</v>
      </c>
      <c r="B31" s="169" t="s">
        <v>133</v>
      </c>
      <c r="C31" s="170"/>
      <c r="D31" s="170"/>
      <c r="E31" s="170"/>
      <c r="F31" s="170"/>
      <c r="G31" s="170"/>
      <c r="H31" s="170"/>
      <c r="I31" s="170"/>
      <c r="J31" s="170"/>
      <c r="K31" s="170"/>
      <c r="L31" s="170"/>
      <c r="M31" s="170"/>
      <c r="N31" s="170"/>
      <c r="O31" s="170"/>
      <c r="P31" s="170"/>
      <c r="Q31" s="170"/>
      <c r="R31" s="170"/>
      <c r="S31" s="170"/>
    </row>
    <row r="32" spans="1:20" ht="22" customHeight="1" x14ac:dyDescent="0.4">
      <c r="A32" s="21" t="s">
        <v>31</v>
      </c>
      <c r="B32" s="169" t="s">
        <v>99</v>
      </c>
      <c r="C32" s="170"/>
      <c r="D32" s="170"/>
      <c r="E32" s="170"/>
      <c r="F32" s="170"/>
      <c r="G32" s="170"/>
      <c r="H32" s="170"/>
      <c r="I32" s="170"/>
      <c r="J32" s="170"/>
      <c r="K32" s="170"/>
      <c r="L32" s="170"/>
      <c r="M32" s="170"/>
      <c r="N32" s="170"/>
      <c r="O32" s="170"/>
      <c r="P32" s="170"/>
      <c r="Q32" s="170"/>
      <c r="R32" s="170"/>
      <c r="S32" s="170"/>
      <c r="T32" s="74"/>
    </row>
    <row r="33" spans="1:20" ht="54" customHeight="1" x14ac:dyDescent="0.4">
      <c r="A33" s="21" t="s">
        <v>32</v>
      </c>
      <c r="B33" s="169" t="s">
        <v>100</v>
      </c>
      <c r="C33" s="170"/>
      <c r="D33" s="170"/>
      <c r="E33" s="170"/>
      <c r="F33" s="170"/>
      <c r="G33" s="170"/>
      <c r="H33" s="170"/>
      <c r="I33" s="170"/>
      <c r="J33" s="170"/>
      <c r="K33" s="170"/>
      <c r="L33" s="170"/>
      <c r="M33" s="170"/>
      <c r="N33" s="170"/>
      <c r="O33" s="170"/>
      <c r="P33" s="170"/>
      <c r="Q33" s="170"/>
      <c r="R33" s="170"/>
      <c r="S33" s="170"/>
      <c r="T33" s="74"/>
    </row>
    <row r="34" spans="1:20" ht="22" customHeight="1" x14ac:dyDescent="0.4">
      <c r="A34" s="21" t="s">
        <v>33</v>
      </c>
      <c r="B34" s="169" t="s">
        <v>62</v>
      </c>
      <c r="C34" s="170"/>
      <c r="D34" s="170"/>
      <c r="E34" s="170"/>
      <c r="F34" s="170"/>
      <c r="G34" s="170"/>
      <c r="H34" s="170"/>
      <c r="I34" s="170"/>
      <c r="J34" s="170"/>
      <c r="K34" s="170"/>
      <c r="L34" s="170"/>
      <c r="M34" s="170"/>
      <c r="N34" s="170"/>
      <c r="O34" s="170"/>
      <c r="P34" s="170"/>
      <c r="Q34" s="170"/>
      <c r="R34" s="170"/>
      <c r="S34" s="170"/>
      <c r="T34" s="73"/>
    </row>
    <row r="35" spans="1:20" ht="22" customHeight="1" x14ac:dyDescent="0.4">
      <c r="A35" s="21" t="s">
        <v>42</v>
      </c>
      <c r="B35" s="169" t="s">
        <v>63</v>
      </c>
      <c r="C35" s="170"/>
      <c r="D35" s="170"/>
      <c r="E35" s="170"/>
      <c r="F35" s="170"/>
      <c r="G35" s="170"/>
      <c r="H35" s="170"/>
      <c r="I35" s="170"/>
      <c r="J35" s="170"/>
      <c r="K35" s="170"/>
      <c r="L35" s="170"/>
      <c r="M35" s="170"/>
      <c r="N35" s="170"/>
      <c r="O35" s="170"/>
      <c r="P35" s="170"/>
      <c r="Q35" s="170"/>
      <c r="R35" s="170"/>
      <c r="S35" s="170"/>
      <c r="T35" s="72"/>
    </row>
  </sheetData>
  <mergeCells count="47">
    <mergeCell ref="C3:N3"/>
    <mergeCell ref="A3:B4"/>
    <mergeCell ref="A15:B17"/>
    <mergeCell ref="N16:N17"/>
    <mergeCell ref="M16:M17"/>
    <mergeCell ref="C16:C17"/>
    <mergeCell ref="D16:D17"/>
    <mergeCell ref="E16:E17"/>
    <mergeCell ref="F16:F17"/>
    <mergeCell ref="G16:G17"/>
    <mergeCell ref="H16:H17"/>
    <mergeCell ref="A5:A6"/>
    <mergeCell ref="A7:A8"/>
    <mergeCell ref="A9:A10"/>
    <mergeCell ref="A11:A12"/>
    <mergeCell ref="C15:N15"/>
    <mergeCell ref="A26:B26"/>
    <mergeCell ref="B34:S34"/>
    <mergeCell ref="B35:S35"/>
    <mergeCell ref="P15:S15"/>
    <mergeCell ref="J16:J17"/>
    <mergeCell ref="I16:I17"/>
    <mergeCell ref="A18:A19"/>
    <mergeCell ref="A20:A21"/>
    <mergeCell ref="A22:A23"/>
    <mergeCell ref="A24:A25"/>
    <mergeCell ref="Q18:Q19"/>
    <mergeCell ref="P17:P20"/>
    <mergeCell ref="Q17:R17"/>
    <mergeCell ref="Q20:R20"/>
    <mergeCell ref="L16:L17"/>
    <mergeCell ref="K16:K17"/>
    <mergeCell ref="O9:Q9"/>
    <mergeCell ref="O10:Q10"/>
    <mergeCell ref="O11:Q11"/>
    <mergeCell ref="O12:Q12"/>
    <mergeCell ref="P16:S16"/>
    <mergeCell ref="O3:Q4"/>
    <mergeCell ref="O5:Q5"/>
    <mergeCell ref="O6:Q6"/>
    <mergeCell ref="O7:Q7"/>
    <mergeCell ref="O8:Q8"/>
    <mergeCell ref="A28:S28"/>
    <mergeCell ref="A29:S29"/>
    <mergeCell ref="B31:S31"/>
    <mergeCell ref="B32:S32"/>
    <mergeCell ref="B33:S33"/>
  </mergeCells>
  <phoneticPr fontId="2" type="noConversion"/>
  <printOptions horizontalCentered="1"/>
  <pageMargins left="0.39370078740157483" right="0.39370078740157483" top="0.98425196850393704" bottom="0.78740157480314965" header="0.47244094488188981" footer="0.39370078740157483"/>
  <pageSetup paperSize="9" scale="95" orientation="landscape" errors="blank" horizontalDpi="300" verticalDpi="300" r:id="rId1"/>
  <headerFooter alignWithMargins="0">
    <oddHeader>&amp;L&amp;"微軟正黑體,粗體"&amp;16附件一&amp;C&amp;"微軟正黑體,粗體"&amp;16 &amp;U114年度&amp;U　綜合執行成果及結餘款說明</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工作表4">
    <tabColor rgb="FF92D050"/>
  </sheetPr>
  <dimension ref="A1:P19"/>
  <sheetViews>
    <sheetView zoomScaleNormal="100" workbookViewId="0">
      <pane ySplit="3" topLeftCell="A4" activePane="bottomLeft" state="frozen"/>
      <selection pane="bottomLeft" sqref="A1:A3"/>
    </sheetView>
  </sheetViews>
  <sheetFormatPr defaultColWidth="9" defaultRowHeight="14.5" x14ac:dyDescent="0.4"/>
  <cols>
    <col min="1" max="1" width="6.1796875" style="17" customWidth="1"/>
    <col min="2" max="2" width="9" style="17" bestFit="1" customWidth="1"/>
    <col min="3" max="3" width="14.6328125" style="17" customWidth="1"/>
    <col min="4" max="4" width="9.1796875" style="18" customWidth="1"/>
    <col min="5" max="5" width="5.6328125" style="24" customWidth="1"/>
    <col min="6" max="6" width="9.6328125" style="17" customWidth="1"/>
    <col min="7" max="7" width="8.6328125" style="18" customWidth="1"/>
    <col min="8" max="8" width="7.453125" style="18" customWidth="1"/>
    <col min="9" max="9" width="9.1796875" style="18" customWidth="1"/>
    <col min="10" max="11" width="9.6328125" style="18" customWidth="1"/>
    <col min="12" max="12" width="9.6328125" style="17" customWidth="1"/>
    <col min="13" max="13" width="10.1796875" style="17" customWidth="1"/>
    <col min="14" max="15" width="9.6328125" style="17" customWidth="1"/>
    <col min="16" max="16" width="7.81640625" style="17" customWidth="1"/>
    <col min="17" max="16384" width="9" style="17"/>
  </cols>
  <sheetData>
    <row r="1" spans="1:16" s="19" customFormat="1" ht="14.5" customHeight="1" x14ac:dyDescent="0.4">
      <c r="A1" s="236" t="s">
        <v>46</v>
      </c>
      <c r="B1" s="223" t="s">
        <v>84</v>
      </c>
      <c r="C1" s="225" t="s">
        <v>73</v>
      </c>
      <c r="D1" s="214" t="s">
        <v>72</v>
      </c>
      <c r="E1" s="214" t="s">
        <v>81</v>
      </c>
      <c r="F1" s="214" t="s">
        <v>88</v>
      </c>
      <c r="G1" s="220" t="s">
        <v>28</v>
      </c>
      <c r="H1" s="214" t="s">
        <v>83</v>
      </c>
      <c r="I1" s="231" t="s">
        <v>29</v>
      </c>
      <c r="J1" s="220" t="s">
        <v>23</v>
      </c>
      <c r="K1" s="214" t="s">
        <v>89</v>
      </c>
      <c r="L1" s="214" t="s">
        <v>24</v>
      </c>
      <c r="M1" s="204" t="s">
        <v>91</v>
      </c>
      <c r="N1" s="205"/>
      <c r="O1" s="205"/>
      <c r="P1" s="217" t="s">
        <v>15</v>
      </c>
    </row>
    <row r="2" spans="1:16" s="19" customFormat="1" ht="14.5" customHeight="1" x14ac:dyDescent="0.4">
      <c r="A2" s="237"/>
      <c r="B2" s="224"/>
      <c r="C2" s="226"/>
      <c r="D2" s="215"/>
      <c r="E2" s="215"/>
      <c r="F2" s="215"/>
      <c r="G2" s="221"/>
      <c r="H2" s="215"/>
      <c r="I2" s="232"/>
      <c r="J2" s="221"/>
      <c r="K2" s="215"/>
      <c r="L2" s="215"/>
      <c r="M2" s="239" t="s">
        <v>127</v>
      </c>
      <c r="N2" s="229" t="s">
        <v>35</v>
      </c>
      <c r="O2" s="230"/>
      <c r="P2" s="218"/>
    </row>
    <row r="3" spans="1:16" ht="17.149999999999999" customHeight="1" x14ac:dyDescent="0.4">
      <c r="A3" s="238"/>
      <c r="B3" s="200"/>
      <c r="C3" s="227"/>
      <c r="D3" s="216" t="s">
        <v>72</v>
      </c>
      <c r="E3" s="222" t="s">
        <v>74</v>
      </c>
      <c r="F3" s="216"/>
      <c r="G3" s="227"/>
      <c r="H3" s="216"/>
      <c r="I3" s="227"/>
      <c r="J3" s="200"/>
      <c r="K3" s="222"/>
      <c r="L3" s="216"/>
      <c r="M3" s="240"/>
      <c r="N3" s="34" t="s">
        <v>36</v>
      </c>
      <c r="O3" s="34" t="s">
        <v>37</v>
      </c>
      <c r="P3" s="219"/>
    </row>
    <row r="4" spans="1:16" s="23" customFormat="1" ht="42" x14ac:dyDescent="0.4">
      <c r="A4" s="35" t="s">
        <v>38</v>
      </c>
      <c r="B4" s="36" t="s">
        <v>39</v>
      </c>
      <c r="C4" s="76" t="s">
        <v>79</v>
      </c>
      <c r="D4" s="76" t="s">
        <v>67</v>
      </c>
      <c r="E4" s="77" t="s">
        <v>75</v>
      </c>
      <c r="F4" s="79">
        <v>1070</v>
      </c>
      <c r="G4" s="89" t="s">
        <v>104</v>
      </c>
      <c r="H4" s="37">
        <v>24</v>
      </c>
      <c r="I4" s="79">
        <f t="shared" ref="I4:I11" si="0">F4*H4</f>
        <v>25680</v>
      </c>
      <c r="J4" s="38" t="s">
        <v>105</v>
      </c>
      <c r="K4" s="38" t="s">
        <v>105</v>
      </c>
      <c r="L4" s="36" t="s">
        <v>82</v>
      </c>
      <c r="M4" s="39">
        <v>20000</v>
      </c>
      <c r="N4" s="39">
        <v>5680</v>
      </c>
      <c r="O4" s="39">
        <v>0</v>
      </c>
      <c r="P4" s="40"/>
    </row>
    <row r="5" spans="1:16" s="23" customFormat="1" ht="42" x14ac:dyDescent="0.4">
      <c r="A5" s="35" t="s">
        <v>40</v>
      </c>
      <c r="B5" s="36" t="s">
        <v>41</v>
      </c>
      <c r="C5" s="76" t="s">
        <v>80</v>
      </c>
      <c r="D5" s="76" t="s">
        <v>69</v>
      </c>
      <c r="E5" s="77" t="s">
        <v>76</v>
      </c>
      <c r="F5" s="79">
        <v>900</v>
      </c>
      <c r="G5" s="37" t="s">
        <v>111</v>
      </c>
      <c r="H5" s="37">
        <v>48</v>
      </c>
      <c r="I5" s="79">
        <f t="shared" si="0"/>
        <v>43200</v>
      </c>
      <c r="J5" s="38" t="s">
        <v>112</v>
      </c>
      <c r="K5" s="38" t="s">
        <v>112</v>
      </c>
      <c r="L5" s="36" t="s">
        <v>113</v>
      </c>
      <c r="M5" s="39">
        <v>0</v>
      </c>
      <c r="N5" s="39">
        <v>35000</v>
      </c>
      <c r="O5" s="39">
        <v>8200</v>
      </c>
      <c r="P5" s="40"/>
    </row>
    <row r="6" spans="1:16" s="23" customFormat="1" ht="28" x14ac:dyDescent="0.4">
      <c r="A6" s="243" t="s">
        <v>85</v>
      </c>
      <c r="B6" s="245" t="s">
        <v>86</v>
      </c>
      <c r="C6" s="247" t="s">
        <v>87</v>
      </c>
      <c r="D6" s="76" t="s">
        <v>70</v>
      </c>
      <c r="E6" s="77" t="s">
        <v>75</v>
      </c>
      <c r="F6" s="79">
        <v>780</v>
      </c>
      <c r="G6" s="37" t="s">
        <v>108</v>
      </c>
      <c r="H6" s="37">
        <v>24</v>
      </c>
      <c r="I6" s="79">
        <f t="shared" si="0"/>
        <v>18720</v>
      </c>
      <c r="J6" s="38" t="s">
        <v>109</v>
      </c>
      <c r="K6" s="38" t="s">
        <v>109</v>
      </c>
      <c r="L6" s="36" t="s">
        <v>110</v>
      </c>
      <c r="M6" s="39">
        <v>18720</v>
      </c>
      <c r="N6" s="39">
        <v>0</v>
      </c>
      <c r="O6" s="39">
        <v>0</v>
      </c>
      <c r="P6" s="49"/>
    </row>
    <row r="7" spans="1:16" s="23" customFormat="1" ht="28" x14ac:dyDescent="0.4">
      <c r="A7" s="244"/>
      <c r="B7" s="246"/>
      <c r="C7" s="248"/>
      <c r="D7" s="76" t="s">
        <v>70</v>
      </c>
      <c r="E7" s="77" t="s">
        <v>76</v>
      </c>
      <c r="F7" s="79">
        <v>830</v>
      </c>
      <c r="G7" s="37" t="s">
        <v>103</v>
      </c>
      <c r="H7" s="37">
        <v>16</v>
      </c>
      <c r="I7" s="79">
        <f t="shared" si="0"/>
        <v>13280</v>
      </c>
      <c r="J7" s="38" t="s">
        <v>107</v>
      </c>
      <c r="K7" s="38" t="s">
        <v>107</v>
      </c>
      <c r="L7" s="36" t="s">
        <v>106</v>
      </c>
      <c r="M7" s="39">
        <v>10000</v>
      </c>
      <c r="N7" s="39">
        <v>3000</v>
      </c>
      <c r="O7" s="39">
        <v>280</v>
      </c>
      <c r="P7" s="49"/>
    </row>
    <row r="8" spans="1:16" s="23" customFormat="1" ht="17.149999999999999" customHeight="1" x14ac:dyDescent="0.4">
      <c r="A8" s="41"/>
      <c r="B8" s="42"/>
      <c r="C8" s="43"/>
      <c r="D8" s="45"/>
      <c r="E8" s="44"/>
      <c r="F8" s="79"/>
      <c r="G8" s="46"/>
      <c r="H8" s="46"/>
      <c r="I8" s="79">
        <f t="shared" si="0"/>
        <v>0</v>
      </c>
      <c r="J8" s="47"/>
      <c r="K8" s="47"/>
      <c r="L8" s="43"/>
      <c r="M8" s="48"/>
      <c r="N8" s="48"/>
      <c r="O8" s="48"/>
      <c r="P8" s="49"/>
    </row>
    <row r="9" spans="1:16" s="23" customFormat="1" ht="17.149999999999999" customHeight="1" x14ac:dyDescent="0.4">
      <c r="A9" s="41"/>
      <c r="B9" s="42"/>
      <c r="C9" s="43"/>
      <c r="D9" s="45"/>
      <c r="E9" s="44"/>
      <c r="F9" s="79"/>
      <c r="G9" s="46"/>
      <c r="H9" s="46"/>
      <c r="I9" s="79">
        <f t="shared" si="0"/>
        <v>0</v>
      </c>
      <c r="J9" s="47"/>
      <c r="K9" s="47"/>
      <c r="L9" s="43"/>
      <c r="M9" s="48"/>
      <c r="N9" s="48"/>
      <c r="O9" s="48"/>
      <c r="P9" s="49"/>
    </row>
    <row r="10" spans="1:16" s="23" customFormat="1" ht="17.149999999999999" customHeight="1" x14ac:dyDescent="0.4">
      <c r="A10" s="41"/>
      <c r="B10" s="42"/>
      <c r="C10" s="43"/>
      <c r="D10" s="45"/>
      <c r="E10" s="44"/>
      <c r="F10" s="79"/>
      <c r="G10" s="46"/>
      <c r="H10" s="46"/>
      <c r="I10" s="79">
        <f t="shared" si="0"/>
        <v>0</v>
      </c>
      <c r="J10" s="47"/>
      <c r="K10" s="47"/>
      <c r="L10" s="43"/>
      <c r="M10" s="48"/>
      <c r="N10" s="48"/>
      <c r="O10" s="48"/>
      <c r="P10" s="49"/>
    </row>
    <row r="11" spans="1:16" s="23" customFormat="1" ht="17.149999999999999" customHeight="1" thickBot="1" x14ac:dyDescent="0.45">
      <c r="A11" s="50"/>
      <c r="B11" s="51"/>
      <c r="C11" s="52"/>
      <c r="D11" s="53"/>
      <c r="E11" s="78"/>
      <c r="F11" s="79"/>
      <c r="G11" s="54"/>
      <c r="H11" s="54"/>
      <c r="I11" s="79">
        <f t="shared" si="0"/>
        <v>0</v>
      </c>
      <c r="J11" s="55"/>
      <c r="K11" s="55"/>
      <c r="L11" s="52"/>
      <c r="M11" s="56"/>
      <c r="N11" s="56"/>
      <c r="O11" s="56"/>
      <c r="P11" s="57"/>
    </row>
    <row r="12" spans="1:16" ht="17.149999999999999" customHeight="1" thickBot="1" x14ac:dyDescent="0.45">
      <c r="A12" s="233" t="s">
        <v>45</v>
      </c>
      <c r="B12" s="234"/>
      <c r="C12" s="234"/>
      <c r="D12" s="234"/>
      <c r="E12" s="234"/>
      <c r="F12" s="234"/>
      <c r="G12" s="234"/>
      <c r="H12" s="235"/>
      <c r="I12" s="58">
        <f>SUM(I4:I11)</f>
        <v>100880</v>
      </c>
      <c r="J12" s="241"/>
      <c r="K12" s="242"/>
      <c r="L12" s="242"/>
      <c r="M12" s="58">
        <f>SUM(M4:M11)</f>
        <v>48720</v>
      </c>
      <c r="N12" s="58">
        <f>SUM(N4:N11)</f>
        <v>43680</v>
      </c>
      <c r="O12" s="58">
        <f>SUM(O4:O11)</f>
        <v>8480</v>
      </c>
      <c r="P12" s="59"/>
    </row>
    <row r="13" spans="1:16" ht="17.149999999999999" customHeight="1" x14ac:dyDescent="0.4">
      <c r="D13" s="17"/>
      <c r="E13" s="19"/>
      <c r="G13" s="20"/>
      <c r="H13" s="20"/>
      <c r="I13" s="20"/>
    </row>
    <row r="14" spans="1:16" s="22" customFormat="1" ht="22" customHeight="1" x14ac:dyDescent="0.4">
      <c r="A14" s="21" t="s">
        <v>25</v>
      </c>
      <c r="B14" s="213" t="s">
        <v>44</v>
      </c>
      <c r="C14" s="213"/>
      <c r="D14" s="213"/>
      <c r="E14" s="213"/>
      <c r="F14" s="213"/>
      <c r="G14" s="213"/>
      <c r="H14" s="213"/>
      <c r="I14" s="213"/>
      <c r="J14" s="213"/>
      <c r="K14" s="213"/>
      <c r="L14" s="213"/>
      <c r="M14" s="213"/>
      <c r="N14" s="213"/>
      <c r="O14" s="213"/>
      <c r="P14" s="213"/>
    </row>
    <row r="15" spans="1:16" s="22" customFormat="1" ht="22" customHeight="1" x14ac:dyDescent="0.4">
      <c r="A15" s="21" t="s">
        <v>31</v>
      </c>
      <c r="B15" s="228" t="s">
        <v>102</v>
      </c>
      <c r="C15" s="228"/>
      <c r="D15" s="228"/>
      <c r="E15" s="228"/>
      <c r="F15" s="228"/>
      <c r="G15" s="228"/>
      <c r="H15" s="228"/>
      <c r="I15" s="228"/>
      <c r="J15" s="228"/>
      <c r="K15" s="228"/>
      <c r="L15" s="228"/>
      <c r="M15" s="228"/>
      <c r="N15" s="228"/>
      <c r="O15" s="228"/>
      <c r="P15" s="228"/>
    </row>
    <row r="16" spans="1:16" s="22" customFormat="1" ht="38" customHeight="1" x14ac:dyDescent="0.4">
      <c r="A16" s="21" t="s">
        <v>32</v>
      </c>
      <c r="B16" s="228" t="s">
        <v>26</v>
      </c>
      <c r="C16" s="228"/>
      <c r="D16" s="228"/>
      <c r="E16" s="228"/>
      <c r="F16" s="228"/>
      <c r="G16" s="228"/>
      <c r="H16" s="228"/>
      <c r="I16" s="228"/>
      <c r="J16" s="228"/>
      <c r="K16" s="228"/>
      <c r="L16" s="228"/>
      <c r="M16" s="228"/>
      <c r="N16" s="228"/>
      <c r="O16" s="228"/>
      <c r="P16" s="228"/>
    </row>
    <row r="17" spans="1:16" s="22" customFormat="1" ht="38" customHeight="1" x14ac:dyDescent="0.4">
      <c r="A17" s="21" t="s">
        <v>33</v>
      </c>
      <c r="B17" s="228" t="s">
        <v>134</v>
      </c>
      <c r="C17" s="228"/>
      <c r="D17" s="228"/>
      <c r="E17" s="228"/>
      <c r="F17" s="228"/>
      <c r="G17" s="228"/>
      <c r="H17" s="228"/>
      <c r="I17" s="228"/>
      <c r="J17" s="228"/>
      <c r="K17" s="228"/>
      <c r="L17" s="228"/>
      <c r="M17" s="228"/>
      <c r="N17" s="228"/>
      <c r="O17" s="228"/>
      <c r="P17" s="228"/>
    </row>
    <row r="18" spans="1:16" s="22" customFormat="1" ht="38" customHeight="1" x14ac:dyDescent="0.4">
      <c r="A18" s="21" t="s">
        <v>42</v>
      </c>
      <c r="B18" s="228" t="s">
        <v>90</v>
      </c>
      <c r="C18" s="228"/>
      <c r="D18" s="228"/>
      <c r="E18" s="228"/>
      <c r="F18" s="228"/>
      <c r="G18" s="228"/>
      <c r="H18" s="228"/>
      <c r="I18" s="228"/>
      <c r="J18" s="228"/>
      <c r="K18" s="228"/>
      <c r="L18" s="228"/>
      <c r="M18" s="228"/>
      <c r="N18" s="228"/>
      <c r="O18" s="228"/>
      <c r="P18" s="228"/>
    </row>
    <row r="19" spans="1:16" s="22" customFormat="1" ht="22" customHeight="1" x14ac:dyDescent="0.4">
      <c r="A19" s="21" t="s">
        <v>43</v>
      </c>
      <c r="B19" s="213" t="s">
        <v>27</v>
      </c>
      <c r="C19" s="213"/>
      <c r="D19" s="213"/>
      <c r="E19" s="213"/>
      <c r="F19" s="213"/>
      <c r="G19" s="213"/>
      <c r="H19" s="213"/>
      <c r="I19" s="213"/>
      <c r="J19" s="213"/>
      <c r="K19" s="213"/>
      <c r="L19" s="213"/>
      <c r="M19" s="213"/>
      <c r="N19" s="213"/>
      <c r="O19" s="213"/>
      <c r="P19" s="213"/>
    </row>
  </sheetData>
  <mergeCells count="27">
    <mergeCell ref="B16:P16"/>
    <mergeCell ref="D1:D3"/>
    <mergeCell ref="E1:E3"/>
    <mergeCell ref="A12:H12"/>
    <mergeCell ref="A1:A3"/>
    <mergeCell ref="M1:O1"/>
    <mergeCell ref="M2:M3"/>
    <mergeCell ref="J12:L12"/>
    <mergeCell ref="A6:A7"/>
    <mergeCell ref="B6:B7"/>
    <mergeCell ref="C6:C7"/>
    <mergeCell ref="B19:P19"/>
    <mergeCell ref="L1:L3"/>
    <mergeCell ref="P1:P3"/>
    <mergeCell ref="J1:J3"/>
    <mergeCell ref="K1:K3"/>
    <mergeCell ref="B1:B3"/>
    <mergeCell ref="C1:C3"/>
    <mergeCell ref="F1:F3"/>
    <mergeCell ref="G1:G3"/>
    <mergeCell ref="B15:P15"/>
    <mergeCell ref="H1:H3"/>
    <mergeCell ref="N2:O2"/>
    <mergeCell ref="I1:I3"/>
    <mergeCell ref="B18:P18"/>
    <mergeCell ref="B17:P17"/>
    <mergeCell ref="B14:P14"/>
  </mergeCells>
  <phoneticPr fontId="2" type="noConversion"/>
  <printOptions horizontalCentered="1"/>
  <pageMargins left="0.39370078740157483" right="0.39370078740157483" top="0.98425196850393704" bottom="0.78740157480314965" header="0.47244094488188981" footer="0.39370078740157483"/>
  <pageSetup paperSize="9" scale="95" orientation="landscape" errors="blank" horizontalDpi="300" verticalDpi="300" r:id="rId1"/>
  <headerFooter alignWithMargins="0">
    <oddHeader>&amp;L&amp;"微軟正黑體,粗體"&amp;16附件二&amp;C&amp;"微軟正黑體,粗體"&amp;16 &amp;U114年度&amp;U　兼任教師授課鐘點費執行表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具名範圍</vt:lpstr>
      </vt:variant>
      <vt:variant>
        <vt:i4>1</vt:i4>
      </vt:variant>
    </vt:vector>
  </HeadingPairs>
  <TitlesOfParts>
    <vt:vector size="5" baseType="lpstr">
      <vt:lpstr>封面</vt:lpstr>
      <vt:lpstr>目錄</vt:lpstr>
      <vt:lpstr>附件一綜合執行成果及結餘款說明</vt:lpstr>
      <vt:lpstr>附件二兼任教師授課鐘點費</vt:lpstr>
      <vt:lpstr>附件二兼任教師授課鐘點費!Print_Titles</vt:lpstr>
    </vt:vector>
  </TitlesOfParts>
  <Company>教育部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moejsmpc</dc:creator>
  <cp:lastModifiedBy>林惠玲</cp:lastModifiedBy>
  <cp:lastPrinted>2025-08-21T02:32:30Z</cp:lastPrinted>
  <dcterms:created xsi:type="dcterms:W3CDTF">2002-11-06T05:28:16Z</dcterms:created>
  <dcterms:modified xsi:type="dcterms:W3CDTF">2025-08-21T02:41:36Z</dcterms:modified>
</cp:coreProperties>
</file>