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0" yWindow="-110" windowWidth="19420" windowHeight="11020" tabRatio="712"/>
  </bookViews>
  <sheets>
    <sheet name="首頁" sheetId="6" r:id="rId1"/>
    <sheet name="目錄" sheetId="23" r:id="rId2"/>
    <sheet name="附件一" sheetId="3" r:id="rId3"/>
    <sheet name="附件二" sheetId="20" r:id="rId4"/>
    <sheet name="附件三" sheetId="2" r:id="rId5"/>
    <sheet name="附件四" sheetId="21" r:id="rId6"/>
    <sheet name="附件五" sheetId="4" r:id="rId7"/>
    <sheet name="附件六" sheetId="13" r:id="rId8"/>
    <sheet name="附件六之(一A)" sheetId="24" r:id="rId9"/>
    <sheet name="附件六之(一B)" sheetId="10" r:id="rId10"/>
    <sheet name="附件六之(二)" sheetId="16" r:id="rId11"/>
    <sheet name="附件六之(三)" sheetId="15" r:id="rId12"/>
    <sheet name="附件六之(四)" sheetId="22" r:id="rId13"/>
    <sheet name="附件六之(五)" sheetId="19" r:id="rId14"/>
    <sheet name="附件六之(六)" sheetId="25" r:id="rId15"/>
    <sheet name="附件六之(七)" sheetId="26" r:id="rId16"/>
  </sheets>
  <definedNames>
    <definedName name="_xlnm.Print_Area" localSheetId="0">首頁!$A$1:$J$34</definedName>
    <definedName name="_xlnm.Print_Titles" localSheetId="2">附件一!$1:$3</definedName>
    <definedName name="_xlnm.Print_Titles" localSheetId="3">附件二!$1:$3</definedName>
    <definedName name="_xlnm.Print_Titles" localSheetId="4">附件三!$1:$3</definedName>
    <definedName name="_xlnm.Print_Titles" localSheetId="6">附件五!$1:$3</definedName>
    <definedName name="_xlnm.Print_Titles" localSheetId="7">附件六!$3:$4</definedName>
    <definedName name="_xlnm.Print_Titles" localSheetId="13">'附件六之(五)'!$1:$3</definedName>
    <definedName name="_xlnm.Print_Titles" localSheetId="14">'附件六之(六)'!$1:$2</definedName>
    <definedName name="_xlnm.Print_Titles" localSheetId="5">附件四!$1:$3</definedName>
  </definedNames>
  <calcPr calcId="145621"/>
</workbook>
</file>

<file path=xl/calcChain.xml><?xml version="1.0" encoding="utf-8"?>
<calcChain xmlns="http://schemas.openxmlformats.org/spreadsheetml/2006/main">
  <c r="I1" i="13" l="1"/>
  <c r="F1" i="13"/>
  <c r="B1" i="13"/>
  <c r="D15" i="6"/>
  <c r="E14" i="6"/>
  <c r="C14" i="6"/>
  <c r="D28" i="6"/>
  <c r="E27" i="6"/>
  <c r="C27" i="6"/>
  <c r="D5" i="6"/>
  <c r="C5" i="6"/>
  <c r="G5" i="6"/>
  <c r="E5" i="6"/>
  <c r="F26" i="6" l="1"/>
  <c r="F25" i="6"/>
  <c r="F24" i="6"/>
  <c r="F23" i="6"/>
  <c r="F22" i="6"/>
  <c r="F21" i="6"/>
  <c r="F20" i="6"/>
  <c r="D26" i="6"/>
  <c r="D25" i="6"/>
  <c r="D24" i="6"/>
  <c r="D23" i="6"/>
  <c r="D22" i="6"/>
  <c r="D21" i="6"/>
  <c r="D20" i="6"/>
  <c r="F13" i="6"/>
  <c r="F12" i="6"/>
  <c r="F11" i="6"/>
  <c r="F10" i="6"/>
  <c r="D13" i="6"/>
  <c r="D12" i="6"/>
  <c r="D11" i="6"/>
  <c r="D10" i="6"/>
  <c r="I15" i="6" l="1"/>
  <c r="I16" i="6"/>
  <c r="I17" i="6"/>
  <c r="I14" i="6"/>
  <c r="I13" i="6"/>
  <c r="I12" i="6"/>
  <c r="I11" i="6"/>
  <c r="I10" i="6"/>
  <c r="I8" i="6"/>
  <c r="I7" i="6"/>
  <c r="I5" i="6"/>
  <c r="I6" i="6"/>
  <c r="I4" i="6"/>
  <c r="H46" i="13"/>
  <c r="F46" i="13"/>
  <c r="S13" i="26"/>
  <c r="R13" i="26"/>
  <c r="J13" i="26"/>
  <c r="J27" i="26" l="1"/>
  <c r="R27" i="26"/>
  <c r="S27" i="26"/>
  <c r="N15" i="25"/>
  <c r="M15" i="25"/>
  <c r="I15" i="25"/>
  <c r="P14" i="19"/>
  <c r="O14" i="19"/>
  <c r="G14" i="19"/>
  <c r="T19" i="22"/>
  <c r="S19" i="22"/>
  <c r="K19" i="22"/>
  <c r="Q47" i="15"/>
  <c r="P47" i="15"/>
  <c r="I47" i="15"/>
  <c r="Q31" i="15"/>
  <c r="P31" i="15"/>
  <c r="I31" i="15"/>
  <c r="Q15" i="15"/>
  <c r="P15" i="15"/>
  <c r="I15" i="15"/>
  <c r="N38" i="24"/>
  <c r="M38" i="24"/>
  <c r="I38" i="24"/>
  <c r="N25" i="24"/>
  <c r="M25" i="24"/>
  <c r="I25" i="24"/>
  <c r="N12" i="24"/>
  <c r="M12" i="24"/>
  <c r="I12" i="24"/>
  <c r="R101" i="10"/>
  <c r="Q101" i="10"/>
  <c r="J101" i="10"/>
  <c r="R84" i="10"/>
  <c r="Q84" i="10"/>
  <c r="J84" i="10"/>
  <c r="R67" i="10"/>
  <c r="Q67" i="10"/>
  <c r="J67" i="10"/>
  <c r="R50" i="10"/>
  <c r="Q50" i="10"/>
  <c r="J50" i="10"/>
  <c r="R34" i="10"/>
  <c r="Q34" i="10"/>
  <c r="J34" i="10"/>
  <c r="R16" i="10"/>
  <c r="Q16" i="10"/>
  <c r="J16" i="10"/>
  <c r="L12" i="16"/>
  <c r="S40" i="16"/>
  <c r="R40" i="16"/>
  <c r="J40" i="16"/>
  <c r="S26" i="16"/>
  <c r="R26" i="16"/>
  <c r="J26" i="16"/>
  <c r="R12" i="16"/>
  <c r="S12" i="16"/>
  <c r="E26" i="6"/>
  <c r="C26" i="6"/>
  <c r="J44" i="13" l="1"/>
  <c r="J14" i="21" l="1"/>
  <c r="T14" i="4"/>
  <c r="S14" i="4"/>
  <c r="K14" i="4"/>
  <c r="S14" i="21"/>
  <c r="R14" i="21"/>
  <c r="N14" i="2"/>
  <c r="M14" i="2"/>
  <c r="E14" i="2"/>
  <c r="S14" i="3"/>
  <c r="R14" i="3"/>
  <c r="J14" i="3"/>
  <c r="J14" i="20"/>
  <c r="S14" i="20"/>
  <c r="R14" i="20"/>
  <c r="E13" i="6" l="1"/>
  <c r="C13" i="6"/>
  <c r="F22" i="13" l="1"/>
  <c r="H22" i="13" l="1"/>
  <c r="J5" i="13" l="1"/>
  <c r="E12" i="6"/>
  <c r="C12" i="6"/>
  <c r="E11" i="6"/>
  <c r="C11" i="6"/>
  <c r="H38" i="13"/>
  <c r="E24" i="6" s="1"/>
  <c r="F38" i="13"/>
  <c r="H26" i="13"/>
  <c r="F26" i="13"/>
  <c r="H34" i="13"/>
  <c r="E23" i="6" s="1"/>
  <c r="F34" i="13"/>
  <c r="H29" i="13"/>
  <c r="E22" i="6" s="1"/>
  <c r="F29" i="13"/>
  <c r="J27" i="13" s="1"/>
  <c r="F43" i="13"/>
  <c r="C25" i="6" s="1"/>
  <c r="H43" i="13"/>
  <c r="E25" i="6" s="1"/>
  <c r="E10" i="6"/>
  <c r="C10" i="6"/>
  <c r="C20" i="6"/>
  <c r="E20" i="6"/>
  <c r="I45" i="13" l="1"/>
  <c r="J23" i="13"/>
  <c r="I44" i="13"/>
  <c r="I46" i="13"/>
  <c r="C24" i="6"/>
  <c r="J35" i="13"/>
  <c r="J39" i="13"/>
  <c r="C23" i="6"/>
  <c r="J30" i="13"/>
  <c r="C22" i="6"/>
  <c r="E21" i="6"/>
  <c r="C21" i="6"/>
  <c r="G46" i="13" l="1"/>
  <c r="G44" i="13"/>
  <c r="G45" i="13"/>
  <c r="G43" i="13"/>
  <c r="G11" i="13"/>
  <c r="G14" i="13"/>
  <c r="G6" i="13"/>
  <c r="G9" i="13"/>
  <c r="G10" i="13"/>
  <c r="G13" i="13"/>
  <c r="G15" i="13"/>
  <c r="G16" i="13"/>
  <c r="G7" i="13"/>
  <c r="G17" i="13"/>
  <c r="G8" i="13"/>
  <c r="G12" i="13"/>
  <c r="I18" i="13"/>
  <c r="I6" i="13"/>
  <c r="I10" i="13"/>
  <c r="I14" i="13"/>
  <c r="I7" i="13"/>
  <c r="I11" i="13"/>
  <c r="I15" i="13"/>
  <c r="I8" i="13"/>
  <c r="I12" i="13"/>
  <c r="I16" i="13"/>
  <c r="I9" i="13"/>
  <c r="I13" i="13"/>
  <c r="I17" i="13"/>
  <c r="G18" i="13"/>
  <c r="I19" i="13"/>
  <c r="G21" i="13"/>
  <c r="G35" i="13"/>
  <c r="G28" i="13"/>
  <c r="G40" i="13"/>
  <c r="G33" i="13"/>
  <c r="G31" i="13"/>
  <c r="G30" i="13"/>
  <c r="G39" i="13"/>
  <c r="G37" i="13"/>
  <c r="G42" i="13"/>
  <c r="G27" i="13"/>
  <c r="G41" i="13"/>
  <c r="G32" i="13"/>
  <c r="G36" i="13"/>
  <c r="G29" i="13"/>
  <c r="G5" i="13"/>
  <c r="G19" i="13"/>
  <c r="G22" i="13"/>
  <c r="G38" i="13"/>
  <c r="G23" i="13"/>
  <c r="I42" i="13"/>
  <c r="I27" i="13"/>
  <c r="I37" i="13"/>
  <c r="I31" i="13"/>
  <c r="I41" i="13"/>
  <c r="I36" i="13"/>
  <c r="I28" i="13"/>
  <c r="I40" i="13"/>
  <c r="I33" i="13"/>
  <c r="I24" i="13"/>
  <c r="I39" i="13"/>
  <c r="I32" i="13"/>
  <c r="I23" i="13"/>
  <c r="I25" i="13"/>
  <c r="I30" i="13"/>
  <c r="I35" i="13"/>
  <c r="I29" i="13"/>
  <c r="I20" i="13"/>
  <c r="G20" i="13"/>
  <c r="I34" i="13"/>
  <c r="I26" i="13"/>
  <c r="I21" i="13"/>
  <c r="G25" i="13"/>
  <c r="I43" i="13"/>
  <c r="I38" i="13"/>
  <c r="I5" i="13"/>
  <c r="G26" i="13"/>
  <c r="I22" i="13"/>
  <c r="G24" i="13"/>
  <c r="G34" i="13"/>
</calcChain>
</file>

<file path=xl/sharedStrings.xml><?xml version="1.0" encoding="utf-8"?>
<sst xmlns="http://schemas.openxmlformats.org/spreadsheetml/2006/main" count="835" uniqueCount="418">
  <si>
    <r>
      <rPr>
        <sz val="13"/>
        <rFont val="新細明體"/>
        <family val="1"/>
        <charset val="136"/>
      </rPr>
      <t>教授</t>
    </r>
    <phoneticPr fontId="2" type="noConversion"/>
  </si>
  <si>
    <r>
      <rPr>
        <sz val="13"/>
        <rFont val="新細明體"/>
        <family val="1"/>
        <charset val="136"/>
      </rPr>
      <t>人</t>
    </r>
    <phoneticPr fontId="2" type="noConversion"/>
  </si>
  <si>
    <r>
      <rPr>
        <sz val="13"/>
        <rFont val="新細明體"/>
        <family val="1"/>
        <charset val="136"/>
      </rPr>
      <t>副教授</t>
    </r>
    <phoneticPr fontId="2" type="noConversion"/>
  </si>
  <si>
    <r>
      <rPr>
        <sz val="13"/>
        <rFont val="新細明體"/>
        <family val="1"/>
        <charset val="136"/>
      </rPr>
      <t>助理教授</t>
    </r>
    <phoneticPr fontId="2" type="noConversion"/>
  </si>
  <si>
    <r>
      <rPr>
        <sz val="13"/>
        <rFont val="新細明體"/>
        <family val="1"/>
        <charset val="136"/>
      </rPr>
      <t>講師</t>
    </r>
    <phoneticPr fontId="2" type="noConversion"/>
  </si>
  <si>
    <r>
      <rPr>
        <sz val="13"/>
        <rFont val="新細明體"/>
        <family val="1"/>
        <charset val="136"/>
      </rPr>
      <t>小計</t>
    </r>
    <phoneticPr fontId="2" type="noConversion"/>
  </si>
  <si>
    <r>
      <rPr>
        <sz val="13"/>
        <rFont val="新細明體"/>
        <family val="1"/>
        <charset val="136"/>
      </rPr>
      <t>案</t>
    </r>
    <phoneticPr fontId="2" type="noConversion"/>
  </si>
  <si>
    <r>
      <rPr>
        <sz val="13"/>
        <rFont val="新細明體"/>
        <family val="1"/>
        <charset val="136"/>
      </rPr>
      <t>改善教學相關物品</t>
    </r>
    <r>
      <rPr>
        <sz val="13"/>
        <rFont val="Times New Roman"/>
        <family val="1"/>
      </rPr>
      <t>(</t>
    </r>
    <r>
      <rPr>
        <sz val="13"/>
        <rFont val="新細明體"/>
        <family val="1"/>
        <charset val="136"/>
      </rPr>
      <t>單價</t>
    </r>
    <r>
      <rPr>
        <sz val="13"/>
        <rFont val="Times New Roman"/>
        <family val="1"/>
      </rPr>
      <t>1</t>
    </r>
    <r>
      <rPr>
        <sz val="13"/>
        <rFont val="新細明體"/>
        <family val="1"/>
        <charset val="136"/>
      </rPr>
      <t>萬元以下之非消耗品</t>
    </r>
    <r>
      <rPr>
        <sz val="13"/>
        <rFont val="Times New Roman"/>
        <family val="1"/>
      </rPr>
      <t>)</t>
    </r>
    <phoneticPr fontId="2" type="noConversion"/>
  </si>
  <si>
    <r>
      <rPr>
        <sz val="13"/>
        <rFont val="新細明體"/>
        <family val="1"/>
        <charset val="136"/>
      </rPr>
      <t>資訊器材</t>
    </r>
    <phoneticPr fontId="2" type="noConversion"/>
  </si>
  <si>
    <r>
      <rPr>
        <sz val="13"/>
        <rFont val="新細明體"/>
        <family val="1"/>
        <charset val="136"/>
      </rPr>
      <t>項</t>
    </r>
    <phoneticPr fontId="2" type="noConversion"/>
  </si>
  <si>
    <r>
      <rPr>
        <sz val="13"/>
        <rFont val="新細明體"/>
        <family val="1"/>
        <charset val="136"/>
      </rPr>
      <t>實習實驗物品</t>
    </r>
    <phoneticPr fontId="2" type="noConversion"/>
  </si>
  <si>
    <r>
      <rPr>
        <sz val="13"/>
        <rFont val="新細明體"/>
        <family val="1"/>
        <charset val="136"/>
      </rPr>
      <t>專業教室物品</t>
    </r>
    <phoneticPr fontId="2" type="noConversion"/>
  </si>
  <si>
    <r>
      <rPr>
        <sz val="13"/>
        <rFont val="新細明體"/>
        <family val="1"/>
        <charset val="136"/>
      </rPr>
      <t>其他非消耗品</t>
    </r>
    <phoneticPr fontId="2" type="noConversion"/>
  </si>
  <si>
    <r>
      <rPr>
        <sz val="13"/>
        <rFont val="新細明體"/>
        <family val="1"/>
        <charset val="136"/>
      </rPr>
      <t>其他學輔工作經費</t>
    </r>
    <phoneticPr fontId="2" type="noConversion"/>
  </si>
  <si>
    <r>
      <rPr>
        <sz val="13"/>
        <rFont val="新細明體"/>
        <family val="1"/>
        <charset val="136"/>
      </rPr>
      <t>其他</t>
    </r>
    <phoneticPr fontId="2" type="noConversion"/>
  </si>
  <si>
    <r>
      <rPr>
        <sz val="11"/>
        <rFont val="新細明體"/>
        <family val="1"/>
        <charset val="136"/>
      </rPr>
      <t>註</t>
    </r>
    <r>
      <rPr>
        <sz val="11"/>
        <rFont val="Times New Roman"/>
        <family val="1"/>
      </rPr>
      <t>1</t>
    </r>
    <r>
      <rPr>
        <sz val="11"/>
        <rFont val="新細明體"/>
        <family val="1"/>
        <charset val="136"/>
      </rPr>
      <t>：</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</si>
  <si>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</si>
  <si>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</si>
  <si>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3"/>
        <rFont val="新細明體"/>
        <family val="1"/>
        <charset val="136"/>
      </rPr>
      <t>研究</t>
    </r>
    <phoneticPr fontId="2" type="noConversion"/>
  </si>
  <si>
    <r>
      <rPr>
        <sz val="13"/>
        <rFont val="新細明體"/>
        <family val="1"/>
        <charset val="136"/>
      </rPr>
      <t>研習</t>
    </r>
    <phoneticPr fontId="2" type="noConversion"/>
  </si>
  <si>
    <r>
      <rPr>
        <sz val="13"/>
        <rFont val="新細明體"/>
        <family val="1"/>
        <charset val="136"/>
      </rPr>
      <t>進修</t>
    </r>
    <phoneticPr fontId="2" type="noConversion"/>
  </si>
  <si>
    <r>
      <rPr>
        <sz val="13"/>
        <rFont val="新細明體"/>
        <family val="1"/>
        <charset val="136"/>
      </rPr>
      <t>學生事務及輔導
相關工作</t>
    </r>
    <phoneticPr fontId="2" type="noConversion"/>
  </si>
  <si>
    <r>
      <rPr>
        <sz val="13"/>
        <rFont val="新細明體"/>
        <family val="1"/>
        <charset val="136"/>
      </rPr>
      <t>行政人員業務
研習及進修</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</si>
  <si>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</si>
  <si>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t>(1)</t>
    <phoneticPr fontId="2" type="noConversion"/>
  </si>
  <si>
    <t>(2)</t>
    <phoneticPr fontId="2" type="noConversion"/>
  </si>
  <si>
    <t>(3)</t>
    <phoneticPr fontId="2" type="noConversion"/>
  </si>
  <si>
    <t>(4)</t>
    <phoneticPr fontId="2" type="noConversion"/>
  </si>
  <si>
    <t>(5)</t>
    <phoneticPr fontId="2" type="noConversion"/>
  </si>
  <si>
    <r>
      <rPr>
        <sz val="11"/>
        <rFont val="新細明體"/>
        <family val="1"/>
        <charset val="136"/>
      </rPr>
      <t>註</t>
    </r>
    <r>
      <rPr>
        <sz val="11"/>
        <rFont val="Times New Roman"/>
        <family val="1"/>
      </rPr>
      <t>3</t>
    </r>
    <r>
      <rPr>
        <sz val="11"/>
        <rFont val="新細明體"/>
        <family val="1"/>
        <charset val="136"/>
      </rPr>
      <t>：</t>
    </r>
  </si>
  <si>
    <r>
      <rPr>
        <sz val="11"/>
        <rFont val="新細明體"/>
        <family val="1"/>
        <charset val="136"/>
      </rPr>
      <t>註</t>
    </r>
    <r>
      <rPr>
        <sz val="11"/>
        <rFont val="Times New Roman"/>
        <family val="1"/>
      </rPr>
      <t>4</t>
    </r>
    <r>
      <rPr>
        <sz val="11"/>
        <rFont val="新細明體"/>
        <family val="1"/>
        <charset val="136"/>
      </rPr>
      <t>：</t>
    </r>
  </si>
  <si>
    <r>
      <rPr>
        <sz val="11"/>
        <rFont val="新細明體"/>
        <family val="1"/>
        <charset val="136"/>
      </rPr>
      <t>註</t>
    </r>
    <r>
      <rPr>
        <sz val="11"/>
        <rFont val="Times New Roman"/>
        <family val="1"/>
      </rPr>
      <t>5</t>
    </r>
    <r>
      <rPr>
        <sz val="11"/>
        <rFont val="新細明體"/>
        <family val="1"/>
        <charset val="136"/>
      </rPr>
      <t>：</t>
    </r>
  </si>
  <si>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</si>
  <si>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2" type="noConversion"/>
  </si>
  <si>
    <r>
      <rPr>
        <sz val="11"/>
        <rFont val="新細明體"/>
        <family val="1"/>
        <charset val="136"/>
      </rPr>
      <t>經費來源</t>
    </r>
    <phoneticPr fontId="2" type="noConversion"/>
  </si>
  <si>
    <r>
      <rPr>
        <sz val="11"/>
        <rFont val="新細明體"/>
        <family val="1"/>
        <charset val="136"/>
      </rPr>
      <t>序號</t>
    </r>
    <phoneticPr fontId="2" type="noConversion"/>
  </si>
  <si>
    <r>
      <rPr>
        <sz val="11"/>
        <rFont val="新細明體"/>
        <family val="1"/>
        <charset val="136"/>
      </rPr>
      <t>教師證書字號</t>
    </r>
    <phoneticPr fontId="2" type="noConversion"/>
  </si>
  <si>
    <r>
      <rPr>
        <sz val="11"/>
        <rFont val="新細明體"/>
        <family val="1"/>
        <charset val="136"/>
      </rPr>
      <t>傳票日期</t>
    </r>
    <phoneticPr fontId="2" type="noConversion"/>
  </si>
  <si>
    <r>
      <rPr>
        <sz val="11"/>
        <rFont val="新細明體"/>
        <family val="1"/>
        <charset val="136"/>
      </rPr>
      <t>經費來源</t>
    </r>
    <phoneticPr fontId="2" type="noConversion"/>
  </si>
  <si>
    <r>
      <rPr>
        <sz val="11"/>
        <rFont val="新細明體"/>
        <family val="1"/>
        <charset val="136"/>
      </rPr>
      <t>備註</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</si>
  <si>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t>
    </r>
    <phoneticPr fontId="2" type="noConversion"/>
  </si>
  <si>
    <r>
      <rPr>
        <sz val="11"/>
        <rFont val="新細明體"/>
        <family val="1"/>
        <charset val="136"/>
      </rPr>
      <t>獎勵補助款金額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</si>
  <si>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</si>
  <si>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</si>
  <si>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自籌</t>
    </r>
    <r>
      <rPr>
        <sz val="11"/>
        <rFont val="Times New Roman"/>
        <family val="1"/>
      </rPr>
      <t>(</t>
    </r>
    <r>
      <rPr>
        <sz val="11"/>
        <rFont val="新細明體"/>
        <family val="1"/>
        <charset val="136"/>
      </rPr>
      <t>配合</t>
    </r>
    <r>
      <rPr>
        <sz val="11"/>
        <rFont val="Times New Roman"/>
        <family val="1"/>
      </rPr>
      <t>)</t>
    </r>
    <r>
      <rPr>
        <sz val="11"/>
        <rFont val="新細明體"/>
        <family val="1"/>
        <charset val="136"/>
      </rPr>
      <t>款金額</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</si>
  <si>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</si>
  <si>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</si>
  <si>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</si>
  <si>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</si>
  <si>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原始憑證冊編號</t>
    </r>
    <phoneticPr fontId="2" type="noConversion"/>
  </si>
  <si>
    <r>
      <rPr>
        <sz val="11"/>
        <rFont val="新細明體"/>
        <family val="1"/>
        <charset val="136"/>
      </rPr>
      <t>接受獎助事實摘要</t>
    </r>
    <r>
      <rPr>
        <sz val="11"/>
        <rFont val="Times New Roman"/>
        <family val="1"/>
      </rPr>
      <t/>
    </r>
    <phoneticPr fontId="2" type="noConversion"/>
  </si>
  <si>
    <r>
      <rPr>
        <sz val="11"/>
        <rFont val="新細明體"/>
        <family val="1"/>
        <charset val="136"/>
      </rPr>
      <t>計畫名稱</t>
    </r>
    <phoneticPr fontId="2" type="noConversion"/>
  </si>
  <si>
    <r>
      <rPr>
        <sz val="11"/>
        <rFont val="新細明體"/>
        <family val="1"/>
        <charset val="136"/>
      </rPr>
      <t>執行期間</t>
    </r>
    <phoneticPr fontId="2" type="noConversion"/>
  </si>
  <si>
    <r>
      <rPr>
        <sz val="11"/>
        <rFont val="新細明體"/>
        <family val="1"/>
        <charset val="136"/>
      </rPr>
      <t>委辦單位</t>
    </r>
    <phoneticPr fontId="2" type="noConversion"/>
  </si>
  <si>
    <r>
      <rPr>
        <sz val="11"/>
        <rFont val="新細明體"/>
        <family val="1"/>
        <charset val="136"/>
      </rPr>
      <t>教師姓名</t>
    </r>
    <phoneticPr fontId="2" type="noConversion"/>
  </si>
  <si>
    <r>
      <rPr>
        <sz val="11"/>
        <rFont val="新細明體"/>
        <family val="1"/>
        <charset val="136"/>
      </rPr>
      <t>到職日</t>
    </r>
    <phoneticPr fontId="2" type="noConversion"/>
  </si>
  <si>
    <r>
      <rPr>
        <sz val="11"/>
        <rFont val="新細明體"/>
        <family val="1"/>
        <charset val="136"/>
      </rPr>
      <t>活動名稱</t>
    </r>
    <phoneticPr fontId="2" type="noConversion"/>
  </si>
  <si>
    <r>
      <rPr>
        <sz val="11"/>
        <rFont val="新細明體"/>
        <family val="1"/>
        <charset val="136"/>
      </rPr>
      <t>參加時間</t>
    </r>
    <phoneticPr fontId="2" type="noConversion"/>
  </si>
  <si>
    <r>
      <rPr>
        <sz val="11"/>
        <rFont val="新細明體"/>
        <family val="1"/>
        <charset val="136"/>
      </rPr>
      <t>活動地點</t>
    </r>
    <phoneticPr fontId="2" type="noConversion"/>
  </si>
  <si>
    <r>
      <rPr>
        <sz val="11"/>
        <rFont val="新細明體"/>
        <family val="1"/>
        <charset val="136"/>
      </rPr>
      <t>舉辦單位</t>
    </r>
    <phoneticPr fontId="2" type="noConversion"/>
  </si>
  <si>
    <r>
      <rPr>
        <sz val="11"/>
        <rFont val="新細明體"/>
        <family val="1"/>
        <charset val="136"/>
      </rPr>
      <t>就讀學校及系所</t>
    </r>
    <phoneticPr fontId="2" type="noConversion"/>
  </si>
  <si>
    <r>
      <rPr>
        <sz val="11"/>
        <rFont val="新細明體"/>
        <family val="1"/>
        <charset val="136"/>
      </rPr>
      <t>學位別</t>
    </r>
    <phoneticPr fontId="2" type="noConversion"/>
  </si>
  <si>
    <r>
      <rPr>
        <sz val="11"/>
        <rFont val="新細明體"/>
        <family val="1"/>
        <charset val="136"/>
      </rPr>
      <t>開始進修年月</t>
    </r>
    <phoneticPr fontId="2" type="noConversion"/>
  </si>
  <si>
    <r>
      <rPr>
        <sz val="11"/>
        <rFont val="新細明體"/>
        <family val="1"/>
        <charset val="136"/>
      </rPr>
      <t>接受獎助事實摘要</t>
    </r>
    <r>
      <rPr>
        <sz val="11"/>
        <rFont val="Times New Roman"/>
        <family val="1"/>
      </rPr>
      <t>(</t>
    </r>
    <r>
      <rPr>
        <sz val="11"/>
        <rFont val="新細明體"/>
        <family val="1"/>
        <charset val="136"/>
      </rPr>
      <t>請填具體內容</t>
    </r>
    <r>
      <rPr>
        <sz val="11"/>
        <rFont val="Times New Roman"/>
        <family val="1"/>
      </rPr>
      <t>)</t>
    </r>
    <phoneticPr fontId="2" type="noConversion"/>
  </si>
  <si>
    <r>
      <rPr>
        <sz val="11"/>
        <rFont val="新細明體"/>
        <family val="1"/>
        <charset val="136"/>
      </rPr>
      <t>主辦人</t>
    </r>
    <r>
      <rPr>
        <sz val="11"/>
        <rFont val="Times New Roman"/>
        <family val="1"/>
      </rPr>
      <t>/</t>
    </r>
    <r>
      <rPr>
        <sz val="11"/>
        <rFont val="新細明體"/>
        <family val="1"/>
        <charset val="136"/>
      </rPr>
      <t>主辦單位</t>
    </r>
    <phoneticPr fontId="2" type="noConversion"/>
  </si>
  <si>
    <r>
      <rPr>
        <sz val="11"/>
        <rFont val="新細明體"/>
        <family val="1"/>
        <charset val="136"/>
      </rPr>
      <t>辦理時間</t>
    </r>
    <phoneticPr fontId="2" type="noConversion"/>
  </si>
  <si>
    <r>
      <rPr>
        <sz val="11"/>
        <rFont val="新細明體"/>
        <family val="1"/>
        <charset val="136"/>
      </rPr>
      <t>校內教師參與人次</t>
    </r>
    <phoneticPr fontId="2" type="noConversion"/>
  </si>
  <si>
    <r>
      <rPr>
        <b/>
        <sz val="11"/>
        <rFont val="新細明體"/>
        <family val="1"/>
        <charset val="136"/>
      </rPr>
      <t>小計</t>
    </r>
    <phoneticPr fontId="2"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</si>
  <si>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舉例而言，針對教師進修博士學位獎助，實際留存之成果資料為學習心得報告，則成果名稱填為「學習心得報告」；針對研究補助實際要求之成果若為研究計畫結案報告，則成果名稱填為「研究計畫結案報告」</t>
    </r>
    <r>
      <rPr>
        <sz val="11"/>
        <rFont val="Times New Roman"/>
        <family val="1"/>
      </rPr>
      <t>…</t>
    </r>
    <r>
      <rPr>
        <sz val="11"/>
        <rFont val="新細明體"/>
        <family val="1"/>
        <charset val="136"/>
      </rPr>
      <t>餘以此類推。</t>
    </r>
    <phoneticPr fontId="2" type="noConversion"/>
  </si>
  <si>
    <r>
      <rPr>
        <b/>
        <sz val="12"/>
        <rFont val="新細明體"/>
        <family val="1"/>
        <charset val="136"/>
      </rPr>
      <t>一、外聘社團指導教師之鐘點費</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</si>
  <si>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職稱</t>
    </r>
    <phoneticPr fontId="2" type="noConversion"/>
  </si>
  <si>
    <r>
      <rPr>
        <sz val="11"/>
        <rFont val="新細明體"/>
        <family val="1"/>
        <charset val="136"/>
      </rPr>
      <t xml:space="preserve">鐘點費
</t>
    </r>
    <r>
      <rPr>
        <sz val="11"/>
        <rFont val="Times New Roman"/>
        <family val="1"/>
      </rPr>
      <t>(</t>
    </r>
    <r>
      <rPr>
        <sz val="11"/>
        <rFont val="新細明體"/>
        <family val="1"/>
        <charset val="136"/>
      </rPr>
      <t>元</t>
    </r>
    <r>
      <rPr>
        <sz val="11"/>
        <rFont val="Times New Roman"/>
        <family val="1"/>
      </rPr>
      <t>/</t>
    </r>
    <r>
      <rPr>
        <sz val="11"/>
        <rFont val="新細明體"/>
        <family val="1"/>
        <charset val="136"/>
      </rPr>
      <t>小時</t>
    </r>
    <r>
      <rPr>
        <sz val="11"/>
        <rFont val="Times New Roman"/>
        <family val="1"/>
      </rPr>
      <t>)</t>
    </r>
    <phoneticPr fontId="2" type="noConversion"/>
  </si>
  <si>
    <r>
      <rPr>
        <sz val="11"/>
        <rFont val="新細明體"/>
        <family val="1"/>
        <charset val="136"/>
      </rPr>
      <t>補助金額</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</si>
  <si>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</si>
  <si>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b/>
        <sz val="12"/>
        <rFont val="新細明體"/>
        <family val="1"/>
        <charset val="136"/>
      </rPr>
      <t>二、學生事務及輔導相關物品</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</si>
  <si>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優先序</t>
    </r>
    <phoneticPr fontId="2" type="noConversion"/>
  </si>
  <si>
    <r>
      <rPr>
        <sz val="11"/>
        <rFont val="新細明體"/>
        <family val="1"/>
        <charset val="136"/>
      </rPr>
      <t xml:space="preserve">廠牌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</si>
  <si>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數量</t>
    </r>
    <phoneticPr fontId="2" type="noConversion"/>
  </si>
  <si>
    <r>
      <rPr>
        <sz val="11"/>
        <rFont val="新細明體"/>
        <family val="1"/>
        <charset val="136"/>
      </rPr>
      <t>單位</t>
    </r>
    <phoneticPr fontId="2" type="noConversion"/>
  </si>
  <si>
    <r>
      <rPr>
        <sz val="11"/>
        <rFont val="新細明體"/>
        <family val="1"/>
        <charset val="136"/>
      </rPr>
      <t>使用社團</t>
    </r>
    <phoneticPr fontId="2" type="noConversion"/>
  </si>
  <si>
    <r>
      <rPr>
        <sz val="11"/>
        <rFont val="新細明體"/>
        <family val="1"/>
        <charset val="136"/>
      </rPr>
      <t>使用年限</t>
    </r>
    <phoneticPr fontId="2" type="noConversion"/>
  </si>
  <si>
    <r>
      <rPr>
        <sz val="11"/>
        <rFont val="新細明體"/>
        <family val="1"/>
        <charset val="136"/>
      </rPr>
      <t xml:space="preserve">放置地點
</t>
    </r>
    <r>
      <rPr>
        <sz val="11"/>
        <rFont val="Times New Roman"/>
        <family val="1"/>
      </rPr>
      <t>(</t>
    </r>
    <r>
      <rPr>
        <sz val="11"/>
        <rFont val="新細明體"/>
        <family val="1"/>
        <charset val="136"/>
      </rPr>
      <t>請註明教室及所在大樓</t>
    </r>
    <r>
      <rPr>
        <sz val="11"/>
        <rFont val="Times New Roman"/>
        <family val="1"/>
      </rPr>
      <t>)</t>
    </r>
    <phoneticPr fontId="2" type="noConversion"/>
  </si>
  <si>
    <r>
      <rPr>
        <sz val="11"/>
        <rFont val="新細明體"/>
        <family val="1"/>
        <charset val="136"/>
      </rPr>
      <t>公開招標</t>
    </r>
    <r>
      <rPr>
        <sz val="12"/>
        <rFont val="Times New Roman"/>
        <family val="1"/>
      </rPr>
      <t/>
    </r>
    <phoneticPr fontId="2" type="noConversion"/>
  </si>
  <si>
    <r>
      <rPr>
        <sz val="11"/>
        <rFont val="新細明體"/>
        <family val="1"/>
        <charset val="136"/>
      </rPr>
      <t>限制性招標</t>
    </r>
    <phoneticPr fontId="2" type="noConversion"/>
  </si>
  <si>
    <r>
      <rPr>
        <b/>
        <sz val="12"/>
        <rFont val="新細明體"/>
        <family val="1"/>
        <charset val="136"/>
      </rPr>
      <t>三、其他學輔相關工作經費執行成效表</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</si>
  <si>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具體辦理事項</t>
    </r>
    <phoneticPr fontId="2" type="noConversion"/>
  </si>
  <si>
    <r>
      <rPr>
        <sz val="11"/>
        <rFont val="新細明體"/>
        <family val="1"/>
        <charset val="136"/>
      </rPr>
      <t>存校具體成果資料</t>
    </r>
    <phoneticPr fontId="2" type="noConversion"/>
  </si>
  <si>
    <r>
      <rPr>
        <sz val="11"/>
        <rFont val="新細明體"/>
        <family val="1"/>
        <charset val="136"/>
      </rPr>
      <t>物品採購如採分期驗收，以最後一次驗收日期為驗收完成日。另驗收作業雖未分期辦理，但學校於驗收時發現問題請廠商補正，則以所有功能確認無誤之驗收日期為驗收完成日。</t>
    </r>
  </si>
  <si>
    <r>
      <rPr>
        <b/>
        <sz val="12"/>
        <rFont val="新細明體"/>
        <family val="1"/>
        <charset val="136"/>
      </rPr>
      <t>合計</t>
    </r>
    <phoneticPr fontId="2" type="noConversion"/>
  </si>
  <si>
    <r>
      <rPr>
        <sz val="11"/>
        <rFont val="新細明體"/>
        <family val="1"/>
        <charset val="136"/>
      </rPr>
      <t>註</t>
    </r>
    <r>
      <rPr>
        <sz val="11"/>
        <rFont val="Times New Roman"/>
        <family val="1"/>
      </rPr>
      <t>2</t>
    </r>
    <r>
      <rPr>
        <sz val="11"/>
        <rFont val="新細明體"/>
        <family val="1"/>
        <charset val="136"/>
      </rPr>
      <t>：</t>
    </r>
  </si>
  <si>
    <r>
      <rPr>
        <sz val="11"/>
        <rFont val="新細明體"/>
        <family val="1"/>
        <charset val="136"/>
      </rPr>
      <t>圖儀設備採購如採分期驗收，以最後一次驗收日期為驗收完成日。另驗收作業雖未分期辦理，但學校於驗收時發現問題請廠商補正，則以所有功能確認無誤之驗收日期為驗收完成日。</t>
    </r>
  </si>
  <si>
    <r>
      <rPr>
        <b/>
        <sz val="12"/>
        <rFont val="新細明體"/>
        <family val="1"/>
        <charset val="136"/>
      </rPr>
      <t>九、學校自辦研習活動</t>
    </r>
    <r>
      <rPr>
        <b/>
        <u/>
        <sz val="12"/>
        <color indexed="10"/>
        <rFont val="新細明體"/>
        <family val="1"/>
        <charset val="136"/>
      </rPr>
      <t>（應以校內教師為主要參加對象，亦即參與教師占總出席人數應達</t>
    </r>
    <r>
      <rPr>
        <b/>
        <u/>
        <sz val="12"/>
        <color indexed="10"/>
        <rFont val="Times New Roman"/>
        <family val="1"/>
      </rPr>
      <t>50%</t>
    </r>
    <r>
      <rPr>
        <b/>
        <u/>
        <sz val="12"/>
        <color indexed="10"/>
        <rFont val="新細明體"/>
        <family val="1"/>
        <charset val="136"/>
      </rPr>
      <t>以上）</t>
    </r>
    <phoneticPr fontId="2" type="noConversion"/>
  </si>
  <si>
    <r>
      <rPr>
        <sz val="11"/>
        <rFont val="新細明體"/>
        <family val="1"/>
        <charset val="136"/>
      </rPr>
      <t>序號</t>
    </r>
    <phoneticPr fontId="2" type="noConversion"/>
  </si>
  <si>
    <r>
      <rPr>
        <sz val="11"/>
        <rFont val="新細明體"/>
        <family val="1"/>
        <charset val="136"/>
      </rPr>
      <t>教師姓名</t>
    </r>
    <phoneticPr fontId="2" type="noConversion"/>
  </si>
  <si>
    <r>
      <rPr>
        <sz val="11"/>
        <rFont val="新細明體"/>
        <family val="1"/>
        <charset val="136"/>
      </rPr>
      <t xml:space="preserve">員工編號
</t>
    </r>
    <r>
      <rPr>
        <sz val="11"/>
        <color indexed="10"/>
        <rFont val="新細明體"/>
        <family val="1"/>
        <charset val="136"/>
      </rPr>
      <t>註</t>
    </r>
    <r>
      <rPr>
        <sz val="11"/>
        <color indexed="10"/>
        <rFont val="Times New Roman"/>
        <family val="1"/>
      </rPr>
      <t>4</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</si>
  <si>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</si>
  <si>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教師
證書字號</t>
    </r>
    <phoneticPr fontId="2" type="noConversion"/>
  </si>
  <si>
    <r>
      <rPr>
        <sz val="11"/>
        <rFont val="新細明體"/>
        <family val="1"/>
        <charset val="136"/>
      </rPr>
      <t>到職日</t>
    </r>
    <r>
      <rPr>
        <sz val="11"/>
        <color indexed="10"/>
        <rFont val="標楷體"/>
        <family val="4"/>
        <charset val="136"/>
      </rPr>
      <t/>
    </r>
    <phoneticPr fontId="2" type="noConversion"/>
  </si>
  <si>
    <r>
      <rPr>
        <sz val="11"/>
        <rFont val="新細明體"/>
        <family val="1"/>
        <charset val="136"/>
      </rPr>
      <t>每月
獎助金額</t>
    </r>
    <phoneticPr fontId="2" type="noConversion"/>
  </si>
  <si>
    <r>
      <rPr>
        <sz val="11"/>
        <rFont val="新細明體"/>
        <family val="1"/>
        <charset val="136"/>
      </rPr>
      <t>獎助月份</t>
    </r>
    <phoneticPr fontId="2" type="noConversion"/>
  </si>
  <si>
    <r>
      <rPr>
        <sz val="11"/>
        <rFont val="新細明體"/>
        <family val="1"/>
        <charset val="136"/>
      </rPr>
      <t>合計
獎助金額</t>
    </r>
    <phoneticPr fontId="2" type="noConversion"/>
  </si>
  <si>
    <r>
      <rPr>
        <sz val="11"/>
        <rFont val="新細明體"/>
        <family val="1"/>
        <charset val="136"/>
      </rPr>
      <t>傳票日期</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</si>
  <si>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5</t>
    </r>
    <phoneticPr fontId="2" type="noConversion"/>
  </si>
  <si>
    <r>
      <rPr>
        <sz val="11"/>
        <rFont val="新細明體"/>
        <family val="1"/>
        <charset val="136"/>
      </rPr>
      <t>原始憑證冊编號</t>
    </r>
    <phoneticPr fontId="2" type="noConversion"/>
  </si>
  <si>
    <r>
      <rPr>
        <sz val="11"/>
        <rFont val="新細明體"/>
        <family val="1"/>
        <charset val="136"/>
      </rPr>
      <t>經費來源</t>
    </r>
    <phoneticPr fontId="2" type="noConversion"/>
  </si>
  <si>
    <r>
      <rPr>
        <sz val="11"/>
        <rFont val="新細明體"/>
        <family val="1"/>
        <charset val="136"/>
      </rPr>
      <t>備註</t>
    </r>
    <phoneticPr fontId="2" type="noConversion"/>
  </si>
  <si>
    <r>
      <rPr>
        <sz val="11"/>
        <rFont val="新細明體"/>
        <family val="1"/>
        <charset val="136"/>
      </rPr>
      <t>獎勵補助款金額</t>
    </r>
    <phoneticPr fontId="2" type="noConversion"/>
  </si>
  <si>
    <r>
      <rPr>
        <sz val="11"/>
        <rFont val="新細明體"/>
        <family val="1"/>
        <charset val="136"/>
      </rPr>
      <t>自籌</t>
    </r>
    <r>
      <rPr>
        <sz val="11"/>
        <rFont val="Times New Roman"/>
        <family val="1"/>
      </rPr>
      <t>(</t>
    </r>
    <r>
      <rPr>
        <sz val="11"/>
        <rFont val="新細明體"/>
        <family val="1"/>
        <charset val="136"/>
      </rPr>
      <t>配合</t>
    </r>
    <r>
      <rPr>
        <sz val="11"/>
        <rFont val="Times New Roman"/>
        <family val="1"/>
      </rPr>
      <t>)</t>
    </r>
    <r>
      <rPr>
        <sz val="11"/>
        <rFont val="新細明體"/>
        <family val="1"/>
        <charset val="136"/>
      </rPr>
      <t>款金額</t>
    </r>
    <phoneticPr fontId="2" type="noConversion"/>
  </si>
  <si>
    <r>
      <rPr>
        <b/>
        <sz val="11"/>
        <rFont val="新細明體"/>
        <family val="1"/>
        <charset val="136"/>
      </rPr>
      <t>小計</t>
    </r>
    <phoneticPr fontId="2" type="noConversion"/>
  </si>
  <si>
    <r>
      <rPr>
        <b/>
        <sz val="12"/>
        <rFont val="新細明體"/>
        <family val="1"/>
        <charset val="136"/>
      </rPr>
      <t>二、提高現職專任教師薪資</t>
    </r>
    <r>
      <rPr>
        <b/>
        <vertAlign val="superscript"/>
        <sz val="12"/>
        <color rgb="FFFF0000"/>
        <rFont val="新細明體"/>
        <family val="1"/>
        <charset val="136"/>
      </rPr>
      <t>註</t>
    </r>
    <r>
      <rPr>
        <b/>
        <vertAlign val="superscript"/>
        <sz val="12"/>
        <color rgb="FFFF0000"/>
        <rFont val="Times New Roman"/>
        <family val="1"/>
      </rPr>
      <t>2</t>
    </r>
    <phoneticPr fontId="2" type="noConversion"/>
  </si>
  <si>
    <r>
      <rPr>
        <sz val="11"/>
        <rFont val="新細明體"/>
        <family val="1"/>
        <charset val="136"/>
      </rPr>
      <t>教師證書字號</t>
    </r>
    <phoneticPr fontId="2" type="noConversion"/>
  </si>
  <si>
    <r>
      <rPr>
        <b/>
        <sz val="12"/>
        <rFont val="新細明體"/>
        <family val="1"/>
        <charset val="136"/>
      </rPr>
      <t>三、現職專任教師彈性薪資</t>
    </r>
    <r>
      <rPr>
        <b/>
        <vertAlign val="superscript"/>
        <sz val="12"/>
        <color rgb="FFFF0000"/>
        <rFont val="新細明體"/>
        <family val="1"/>
        <charset val="136"/>
      </rPr>
      <t>註</t>
    </r>
    <r>
      <rPr>
        <b/>
        <vertAlign val="superscript"/>
        <sz val="12"/>
        <color rgb="FFFF0000"/>
        <rFont val="Times New Roman"/>
        <family val="1"/>
      </rPr>
      <t>2</t>
    </r>
    <phoneticPr fontId="2" type="noConversion"/>
  </si>
  <si>
    <r>
      <rPr>
        <sz val="11"/>
        <rFont val="新細明體"/>
        <family val="1"/>
        <charset val="136"/>
      </rPr>
      <t>註</t>
    </r>
    <r>
      <rPr>
        <sz val="11"/>
        <rFont val="Times New Roman"/>
        <family val="1"/>
      </rPr>
      <t>1</t>
    </r>
    <r>
      <rPr>
        <sz val="11"/>
        <rFont val="新細明體"/>
        <family val="1"/>
        <charset val="136"/>
      </rPr>
      <t>：</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</si>
  <si>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</si>
  <si>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</si>
  <si>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</si>
  <si>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sz val="11"/>
        <rFont val="新細明體"/>
        <family val="1"/>
        <charset val="136"/>
      </rPr>
      <t>「員工編號」為學校自訂之職號。</t>
    </r>
    <phoneticPr fontId="2" type="noConversion"/>
  </si>
  <si>
    <r>
      <rPr>
        <sz val="11"/>
        <rFont val="新細明體"/>
        <family val="1"/>
        <charset val="136"/>
      </rPr>
      <t>註</t>
    </r>
    <r>
      <rPr>
        <sz val="11"/>
        <rFont val="Times New Roman"/>
        <family val="1"/>
      </rPr>
      <t>5</t>
    </r>
    <r>
      <rPr>
        <sz val="11"/>
        <rFont val="新細明體"/>
        <family val="1"/>
        <charset val="136"/>
      </rPr>
      <t>：</t>
    </r>
    <phoneticPr fontId="2" type="noConversion"/>
  </si>
  <si>
    <r>
      <t xml:space="preserve"> </t>
    </r>
    <r>
      <rPr>
        <sz val="14"/>
        <rFont val="新細明體"/>
        <family val="1"/>
        <charset val="136"/>
      </rPr>
      <t>經常門經費總計</t>
    </r>
    <phoneticPr fontId="2" type="noConversion"/>
  </si>
  <si>
    <r>
      <rPr>
        <sz val="14"/>
        <rFont val="新細明體"/>
        <family val="1"/>
        <charset val="136"/>
      </rPr>
      <t>獎勵補助款</t>
    </r>
    <phoneticPr fontId="2" type="noConversion"/>
  </si>
  <si>
    <r>
      <rPr>
        <sz val="14"/>
        <rFont val="新細明體"/>
        <family val="1"/>
        <charset val="136"/>
      </rPr>
      <t>自籌款</t>
    </r>
    <phoneticPr fontId="2" type="noConversion"/>
  </si>
  <si>
    <r>
      <rPr>
        <sz val="13"/>
        <rFont val="新細明體"/>
        <family val="1"/>
        <charset val="136"/>
      </rPr>
      <t>支用項目</t>
    </r>
    <phoneticPr fontId="2" type="noConversion"/>
  </si>
  <si>
    <r>
      <rPr>
        <sz val="13"/>
        <rFont val="新細明體"/>
        <family val="1"/>
        <charset val="136"/>
      </rPr>
      <t>執行成果件數</t>
    </r>
    <phoneticPr fontId="2" type="noConversion"/>
  </si>
  <si>
    <r>
      <rPr>
        <sz val="13"/>
        <rFont val="新細明體"/>
        <family val="1"/>
        <charset val="136"/>
      </rPr>
      <t>獎勵補助款</t>
    </r>
    <phoneticPr fontId="2" type="noConversion"/>
  </si>
  <si>
    <r>
      <rPr>
        <sz val="13"/>
        <rFont val="新細明體"/>
        <family val="1"/>
        <charset val="136"/>
      </rPr>
      <t>自籌款</t>
    </r>
    <phoneticPr fontId="2" type="noConversion"/>
  </si>
  <si>
    <r>
      <rPr>
        <sz val="13"/>
        <rFont val="新細明體"/>
        <family val="1"/>
        <charset val="136"/>
      </rPr>
      <t xml:space="preserve">獎勵補助款
</t>
    </r>
    <r>
      <rPr>
        <sz val="13"/>
        <rFont val="Times New Roman"/>
        <family val="1"/>
      </rPr>
      <t>+</t>
    </r>
    <r>
      <rPr>
        <sz val="13"/>
        <rFont val="新細明體"/>
        <family val="1"/>
        <charset val="136"/>
      </rPr>
      <t>自籌款小計</t>
    </r>
    <phoneticPr fontId="2" type="noConversion"/>
  </si>
  <si>
    <r>
      <rPr>
        <sz val="13"/>
        <rFont val="新細明體"/>
        <family val="1"/>
        <charset val="136"/>
      </rPr>
      <t>數量</t>
    </r>
    <phoneticPr fontId="2" type="noConversion"/>
  </si>
  <si>
    <r>
      <rPr>
        <sz val="13"/>
        <rFont val="新細明體"/>
        <family val="1"/>
        <charset val="136"/>
      </rPr>
      <t>單位</t>
    </r>
    <phoneticPr fontId="2" type="noConversion"/>
  </si>
  <si>
    <r>
      <rPr>
        <sz val="13"/>
        <rFont val="新細明體"/>
        <family val="1"/>
        <charset val="136"/>
      </rPr>
      <t>金額</t>
    </r>
    <phoneticPr fontId="2" type="noConversion"/>
  </si>
  <si>
    <r>
      <rPr>
        <sz val="13"/>
        <rFont val="新細明體"/>
        <family val="1"/>
        <charset val="136"/>
      </rPr>
      <t>改善教學、教師薪資及師資結構</t>
    </r>
    <r>
      <rPr>
        <vertAlign val="superscript"/>
        <sz val="13"/>
        <color rgb="FFFF0000"/>
        <rFont val="新細明體"/>
        <family val="1"/>
        <charset val="136"/>
      </rPr>
      <t>註</t>
    </r>
    <r>
      <rPr>
        <vertAlign val="superscript"/>
        <sz val="13"/>
        <color rgb="FFFF0000"/>
        <rFont val="Times New Roman"/>
        <family val="1"/>
      </rPr>
      <t>3</t>
    </r>
    <phoneticPr fontId="2" type="noConversion"/>
  </si>
  <si>
    <r>
      <rPr>
        <sz val="13"/>
        <rFont val="新細明體"/>
        <family val="1"/>
        <charset val="136"/>
      </rPr>
      <t>新聘（</t>
    </r>
    <r>
      <rPr>
        <sz val="13"/>
        <rFont val="Times New Roman"/>
        <family val="1"/>
      </rPr>
      <t>3</t>
    </r>
    <r>
      <rPr>
        <sz val="13"/>
        <rFont val="新細明體"/>
        <family val="1"/>
        <charset val="136"/>
      </rPr>
      <t>年內）專任教師薪資</t>
    </r>
    <r>
      <rPr>
        <vertAlign val="superscript"/>
        <sz val="13"/>
        <color rgb="FFFF0000"/>
        <rFont val="新細明體"/>
        <family val="1"/>
        <charset val="136"/>
      </rPr>
      <t>註</t>
    </r>
    <r>
      <rPr>
        <vertAlign val="superscript"/>
        <sz val="13"/>
        <color rgb="FFFF0000"/>
        <rFont val="Times New Roman"/>
        <family val="1"/>
      </rPr>
      <t>1</t>
    </r>
    <phoneticPr fontId="2" type="noConversion"/>
  </si>
  <si>
    <r>
      <rPr>
        <sz val="13"/>
        <rFont val="新細明體"/>
        <family val="1"/>
        <charset val="136"/>
      </rPr>
      <t>教授</t>
    </r>
    <phoneticPr fontId="2" type="noConversion"/>
  </si>
  <si>
    <r>
      <rPr>
        <sz val="13"/>
        <rFont val="新細明體"/>
        <family val="1"/>
        <charset val="136"/>
      </rPr>
      <t>人</t>
    </r>
    <phoneticPr fontId="2" type="noConversion"/>
  </si>
  <si>
    <r>
      <rPr>
        <sz val="13"/>
        <rFont val="新細明體"/>
        <family val="1"/>
        <charset val="136"/>
      </rPr>
      <t>副教授</t>
    </r>
    <phoneticPr fontId="2" type="noConversion"/>
  </si>
  <si>
    <r>
      <rPr>
        <sz val="13"/>
        <rFont val="新細明體"/>
        <family val="1"/>
        <charset val="136"/>
      </rPr>
      <t>助理教授</t>
    </r>
    <phoneticPr fontId="2" type="noConversion"/>
  </si>
  <si>
    <r>
      <rPr>
        <sz val="13"/>
        <rFont val="新細明體"/>
        <family val="1"/>
        <charset val="136"/>
      </rPr>
      <t>講師</t>
    </r>
    <phoneticPr fontId="2" type="noConversion"/>
  </si>
  <si>
    <r>
      <rPr>
        <sz val="13"/>
        <rFont val="新細明體"/>
        <family val="1"/>
        <charset val="136"/>
      </rPr>
      <t>提高現職專任教師薪資</t>
    </r>
    <r>
      <rPr>
        <vertAlign val="superscript"/>
        <sz val="13"/>
        <color rgb="FFFF0000"/>
        <rFont val="新細明體"/>
        <family val="1"/>
        <charset val="136"/>
      </rPr>
      <t>註</t>
    </r>
    <r>
      <rPr>
        <vertAlign val="superscript"/>
        <sz val="13"/>
        <color rgb="FFFF0000"/>
        <rFont val="Times New Roman"/>
        <family val="1"/>
      </rPr>
      <t>2</t>
    </r>
    <phoneticPr fontId="2" type="noConversion"/>
  </si>
  <si>
    <r>
      <rPr>
        <sz val="13"/>
        <rFont val="新細明體"/>
        <family val="1"/>
        <charset val="136"/>
      </rPr>
      <t>現職專任教師彈性薪資</t>
    </r>
    <r>
      <rPr>
        <vertAlign val="superscript"/>
        <sz val="13"/>
        <color rgb="FFFF0000"/>
        <rFont val="新細明體"/>
        <family val="1"/>
        <charset val="136"/>
      </rPr>
      <t>註</t>
    </r>
    <r>
      <rPr>
        <vertAlign val="superscript"/>
        <sz val="13"/>
        <color rgb="FFFF0000"/>
        <rFont val="Times New Roman"/>
        <family val="1"/>
      </rPr>
      <t>2</t>
    </r>
    <phoneticPr fontId="2" type="noConversion"/>
  </si>
  <si>
    <r>
      <rPr>
        <sz val="13"/>
        <rFont val="新細明體"/>
        <family val="1"/>
        <charset val="136"/>
      </rPr>
      <t>推動實務教學</t>
    </r>
    <phoneticPr fontId="2" type="noConversion"/>
  </si>
  <si>
    <r>
      <rPr>
        <sz val="13"/>
        <rFont val="新細明體"/>
        <family val="1"/>
        <charset val="136"/>
      </rPr>
      <t>升等</t>
    </r>
    <phoneticPr fontId="2" type="noConversion"/>
  </si>
  <si>
    <r>
      <rPr>
        <sz val="13"/>
        <rFont val="新細明體"/>
        <family val="1"/>
        <charset val="136"/>
      </rPr>
      <t>外聘社團指導教師鐘點費</t>
    </r>
    <r>
      <rPr>
        <vertAlign val="superscript"/>
        <sz val="13"/>
        <color indexed="10"/>
        <rFont val="新細明體"/>
        <family val="1"/>
        <charset val="136"/>
      </rPr>
      <t>註</t>
    </r>
    <r>
      <rPr>
        <vertAlign val="superscript"/>
        <sz val="13"/>
        <color indexed="10"/>
        <rFont val="Times New Roman"/>
        <family val="1"/>
      </rPr>
      <t>4</t>
    </r>
    <phoneticPr fontId="2" type="noConversion"/>
  </si>
  <si>
    <r>
      <rPr>
        <sz val="13"/>
        <rFont val="新細明體"/>
        <family val="1"/>
        <charset val="136"/>
      </rPr>
      <t>學輔相關物品</t>
    </r>
    <r>
      <rPr>
        <vertAlign val="superscript"/>
        <sz val="13"/>
        <color rgb="FFFF0000"/>
        <rFont val="新細明體"/>
        <family val="1"/>
        <charset val="136"/>
      </rPr>
      <t>註</t>
    </r>
    <r>
      <rPr>
        <vertAlign val="superscript"/>
        <sz val="13"/>
        <color rgb="FFFF0000"/>
        <rFont val="Times New Roman"/>
        <family val="1"/>
      </rPr>
      <t>5</t>
    </r>
    <phoneticPr fontId="2" type="noConversion"/>
  </si>
  <si>
    <r>
      <rPr>
        <sz val="13"/>
        <rFont val="新細明體"/>
        <family val="1"/>
        <charset val="136"/>
      </rPr>
      <t>資料庫訂閱費</t>
    </r>
    <r>
      <rPr>
        <vertAlign val="superscript"/>
        <sz val="13"/>
        <color indexed="10"/>
        <rFont val="新細明體"/>
        <family val="1"/>
        <charset val="136"/>
      </rPr>
      <t>註</t>
    </r>
    <r>
      <rPr>
        <vertAlign val="superscript"/>
        <sz val="13"/>
        <color indexed="10"/>
        <rFont val="Times New Roman"/>
        <family val="1"/>
      </rPr>
      <t>6</t>
    </r>
    <phoneticPr fontId="2" type="noConversion"/>
  </si>
  <si>
    <r>
      <rPr>
        <sz val="13"/>
        <rFont val="新細明體"/>
        <family val="1"/>
        <charset val="136"/>
      </rPr>
      <t>軟體訂購費</t>
    </r>
    <r>
      <rPr>
        <vertAlign val="superscript"/>
        <sz val="13"/>
        <color rgb="FFFF0000"/>
        <rFont val="新細明體"/>
        <family val="1"/>
        <charset val="136"/>
      </rPr>
      <t>註</t>
    </r>
    <r>
      <rPr>
        <vertAlign val="superscript"/>
        <sz val="13"/>
        <color rgb="FFFF0000"/>
        <rFont val="Times New Roman"/>
        <family val="1"/>
      </rPr>
      <t>6</t>
    </r>
    <phoneticPr fontId="2" type="noConversion"/>
  </si>
  <si>
    <r>
      <rPr>
        <sz val="12"/>
        <rFont val="新細明體"/>
        <family val="1"/>
        <charset val="136"/>
      </rPr>
      <t>優先序</t>
    </r>
    <phoneticPr fontId="2" type="noConversion"/>
  </si>
  <si>
    <r>
      <rPr>
        <sz val="12"/>
        <rFont val="新細明體"/>
        <family val="1"/>
        <charset val="136"/>
      </rPr>
      <t>項目名稱</t>
    </r>
    <phoneticPr fontId="2" type="noConversion"/>
  </si>
  <si>
    <r>
      <rPr>
        <sz val="12"/>
        <rFont val="新細明體"/>
        <family val="1"/>
        <charset val="136"/>
      </rPr>
      <t>財產編號</t>
    </r>
    <phoneticPr fontId="2" type="noConversion"/>
  </si>
  <si>
    <r>
      <rPr>
        <sz val="12"/>
        <rFont val="新細明體"/>
        <family val="1"/>
        <charset val="136"/>
      </rPr>
      <t>規格</t>
    </r>
    <phoneticPr fontId="2" type="noConversion"/>
  </si>
  <si>
    <r>
      <rPr>
        <sz val="12"/>
        <rFont val="新細明體"/>
        <family val="1"/>
        <charset val="136"/>
      </rPr>
      <t>數量</t>
    </r>
    <phoneticPr fontId="2" type="noConversion"/>
  </si>
  <si>
    <r>
      <rPr>
        <sz val="12"/>
        <rFont val="新細明體"/>
        <family val="1"/>
        <charset val="136"/>
      </rPr>
      <t>單位</t>
    </r>
    <phoneticPr fontId="2" type="noConversion"/>
  </si>
  <si>
    <r>
      <rPr>
        <sz val="12"/>
        <rFont val="新細明體"/>
        <family val="1"/>
        <charset val="136"/>
      </rPr>
      <t>單價</t>
    </r>
    <phoneticPr fontId="2" type="noConversion"/>
  </si>
  <si>
    <r>
      <rPr>
        <sz val="12"/>
        <rFont val="新細明體"/>
        <family val="1"/>
        <charset val="136"/>
      </rPr>
      <t>總價</t>
    </r>
    <phoneticPr fontId="2" type="noConversion"/>
  </si>
  <si>
    <r>
      <rPr>
        <sz val="12"/>
        <rFont val="新細明體"/>
        <family val="1"/>
        <charset val="136"/>
      </rPr>
      <t>用途說明</t>
    </r>
    <phoneticPr fontId="2" type="noConversion"/>
  </si>
  <si>
    <r>
      <rPr>
        <sz val="12"/>
        <rFont val="新細明體"/>
        <family val="1"/>
        <charset val="136"/>
      </rPr>
      <t>使用年限</t>
    </r>
    <phoneticPr fontId="2" type="noConversion"/>
  </si>
  <si>
    <r>
      <rPr>
        <sz val="12"/>
        <rFont val="新細明體"/>
        <family val="1"/>
        <charset val="136"/>
      </rPr>
      <t>公開招標</t>
    </r>
    <r>
      <rPr>
        <sz val="12"/>
        <rFont val="Times New Roman"/>
        <family val="1"/>
      </rPr>
      <t/>
    </r>
    <phoneticPr fontId="2" type="noConversion"/>
  </si>
  <si>
    <r>
      <rPr>
        <sz val="12"/>
        <rFont val="新細明體"/>
        <family val="1"/>
        <charset val="136"/>
      </rPr>
      <t>經費來源</t>
    </r>
    <phoneticPr fontId="2" type="noConversion"/>
  </si>
  <si>
    <r>
      <rPr>
        <sz val="12"/>
        <rFont val="新細明體"/>
        <family val="1"/>
        <charset val="136"/>
      </rPr>
      <t>備註</t>
    </r>
    <phoneticPr fontId="2" type="noConversion"/>
  </si>
  <si>
    <r>
      <rPr>
        <sz val="12"/>
        <rFont val="新細明體"/>
        <family val="1"/>
        <charset val="136"/>
      </rPr>
      <t>限制性招標</t>
    </r>
    <phoneticPr fontId="2" type="noConversion"/>
  </si>
  <si>
    <r>
      <rPr>
        <sz val="12"/>
        <rFont val="新細明體"/>
        <family val="1"/>
        <charset val="136"/>
      </rPr>
      <t>獎勵補助款金額</t>
    </r>
    <phoneticPr fontId="2" type="noConversion"/>
  </si>
  <si>
    <r>
      <rPr>
        <sz val="12"/>
        <rFont val="新細明體"/>
        <family val="1"/>
        <charset val="136"/>
      </rPr>
      <t xml:space="preserve">設備類別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</si>
  <si>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 xml:space="preserve">廠牌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</si>
  <si>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 xml:space="preserve">型號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</si>
  <si>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使用單位</t>
    </r>
    <phoneticPr fontId="2" type="noConversion"/>
  </si>
  <si>
    <r>
      <rPr>
        <sz val="12"/>
        <rFont val="新細明體"/>
        <family val="1"/>
        <charset val="136"/>
      </rPr>
      <t xml:space="preserve">放置地點
</t>
    </r>
    <r>
      <rPr>
        <sz val="12"/>
        <rFont val="Times New Roman"/>
        <family val="1"/>
      </rPr>
      <t>(</t>
    </r>
    <r>
      <rPr>
        <sz val="12"/>
        <rFont val="新細明體"/>
        <family val="1"/>
        <charset val="136"/>
      </rPr>
      <t>請註明教室及所在大樓</t>
    </r>
    <r>
      <rPr>
        <sz val="12"/>
        <rFont val="Times New Roman"/>
        <family val="1"/>
      </rPr>
      <t>)</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</si>
  <si>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</si>
  <si>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3</t>
    </r>
    <phoneticPr fontId="2" type="noConversion"/>
  </si>
  <si>
    <r>
      <rPr>
        <sz val="12"/>
        <rFont val="新細明體"/>
        <family val="1"/>
        <charset val="136"/>
      </rPr>
      <t>自籌</t>
    </r>
    <r>
      <rPr>
        <sz val="12"/>
        <rFont val="Times New Roman"/>
        <family val="1"/>
      </rPr>
      <t>(</t>
    </r>
    <r>
      <rPr>
        <sz val="12"/>
        <rFont val="新細明體"/>
        <family val="1"/>
        <charset val="136"/>
      </rPr>
      <t>配合</t>
    </r>
    <r>
      <rPr>
        <sz val="12"/>
        <rFont val="Times New Roman"/>
        <family val="1"/>
      </rPr>
      <t>)</t>
    </r>
    <r>
      <rPr>
        <sz val="12"/>
        <rFont val="新細明體"/>
        <family val="1"/>
        <charset val="136"/>
      </rPr>
      <t>款金額</t>
    </r>
    <phoneticPr fontId="2" type="noConversion"/>
  </si>
  <si>
    <r>
      <t>(</t>
    </r>
    <r>
      <rPr>
        <sz val="12"/>
        <rFont val="新細明體"/>
        <family val="1"/>
        <charset val="136"/>
      </rPr>
      <t>請註明</t>
    </r>
    <r>
      <rPr>
        <sz val="12"/>
        <rFont val="Times New Roman"/>
        <family val="1"/>
      </rPr>
      <t>)</t>
    </r>
    <phoneticPr fontId="2" type="noConversion"/>
  </si>
  <si>
    <r>
      <rPr>
        <b/>
        <sz val="12"/>
        <rFont val="新細明體"/>
        <family val="1"/>
        <charset val="136"/>
      </rPr>
      <t>合計</t>
    </r>
    <phoneticPr fontId="2" type="noConversion"/>
  </si>
  <si>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</si>
  <si>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2" type="noConversion"/>
  </si>
  <si>
    <r>
      <rPr>
        <sz val="12"/>
        <rFont val="新細明體"/>
        <family val="1"/>
        <charset val="136"/>
      </rPr>
      <t>限制性招標</t>
    </r>
    <phoneticPr fontId="2" type="noConversion"/>
  </si>
  <si>
    <r>
      <rPr>
        <sz val="12"/>
        <rFont val="新細明體"/>
        <family val="1"/>
        <charset val="136"/>
      </rPr>
      <t>使用社團</t>
    </r>
    <phoneticPr fontId="2" type="noConversion"/>
  </si>
  <si>
    <r>
      <rPr>
        <sz val="12"/>
        <rFont val="新細明體"/>
        <family val="1"/>
        <charset val="136"/>
      </rPr>
      <t>獎勵補助款金額</t>
    </r>
    <phoneticPr fontId="2" type="noConversion"/>
  </si>
  <si>
    <r>
      <rPr>
        <sz val="12"/>
        <rFont val="新細明體"/>
        <family val="1"/>
        <charset val="136"/>
      </rPr>
      <t>自籌</t>
    </r>
    <r>
      <rPr>
        <sz val="12"/>
        <rFont val="Times New Roman"/>
        <family val="1"/>
      </rPr>
      <t>(</t>
    </r>
    <r>
      <rPr>
        <sz val="12"/>
        <rFont val="新細明體"/>
        <family val="1"/>
        <charset val="136"/>
      </rPr>
      <t>配合</t>
    </r>
    <r>
      <rPr>
        <sz val="12"/>
        <rFont val="Times New Roman"/>
        <family val="1"/>
      </rPr>
      <t>)</t>
    </r>
    <r>
      <rPr>
        <sz val="12"/>
        <rFont val="新細明體"/>
        <family val="1"/>
        <charset val="136"/>
      </rPr>
      <t>款金額</t>
    </r>
    <phoneticPr fontId="2" type="noConversion"/>
  </si>
  <si>
    <r>
      <t>(</t>
    </r>
    <r>
      <rPr>
        <sz val="12"/>
        <rFont val="新細明體"/>
        <family val="1"/>
        <charset val="136"/>
      </rPr>
      <t>請註明</t>
    </r>
    <r>
      <rPr>
        <sz val="12"/>
        <rFont val="Times New Roman"/>
        <family val="1"/>
      </rPr>
      <t>)</t>
    </r>
    <phoneticPr fontId="2" type="noConversion"/>
  </si>
  <si>
    <r>
      <rPr>
        <sz val="12"/>
        <rFont val="新細明體"/>
        <family val="1"/>
        <charset val="136"/>
      </rPr>
      <t>項目內容</t>
    </r>
    <phoneticPr fontId="2" type="noConversion"/>
  </si>
  <si>
    <r>
      <rPr>
        <sz val="12"/>
        <rFont val="新細明體"/>
        <family val="1"/>
        <charset val="136"/>
      </rPr>
      <t>保管單位</t>
    </r>
    <phoneticPr fontId="2" type="noConversion"/>
  </si>
  <si>
    <r>
      <rPr>
        <sz val="12"/>
        <rFont val="新細明體"/>
        <family val="1"/>
        <charset val="136"/>
      </rPr>
      <t>保管地點</t>
    </r>
    <phoneticPr fontId="2" type="noConversion"/>
  </si>
  <si>
    <r>
      <rPr>
        <sz val="12"/>
        <rFont val="新細明體"/>
        <family val="1"/>
        <charset val="136"/>
      </rPr>
      <t>公開招標</t>
    </r>
    <phoneticPr fontId="2" type="noConversion"/>
  </si>
  <si>
    <r>
      <rPr>
        <sz val="12"/>
        <rFont val="新細明體"/>
        <family val="1"/>
        <charset val="136"/>
      </rPr>
      <t xml:space="preserve">資料類型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</si>
  <si>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冊數</t>
    </r>
    <r>
      <rPr>
        <sz val="12"/>
        <rFont val="Times New Roman"/>
        <family val="1"/>
      </rPr>
      <t xml:space="preserve">/
</t>
    </r>
    <r>
      <rPr>
        <sz val="12"/>
        <rFont val="新細明體"/>
        <family val="1"/>
        <charset val="136"/>
      </rPr>
      <t>種類數</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</si>
  <si>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1</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</si>
  <si>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</si>
  <si>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填表單位</t>
    </r>
  </si>
  <si>
    <r>
      <rPr>
        <sz val="12"/>
        <rFont val="新細明體"/>
        <family val="1"/>
        <charset val="136"/>
      </rPr>
      <t>單位主管簽章</t>
    </r>
  </si>
  <si>
    <r>
      <rPr>
        <sz val="12"/>
        <rFont val="新細明體"/>
        <family val="1"/>
        <charset val="136"/>
      </rPr>
      <t>學校名稱</t>
    </r>
    <phoneticPr fontId="2" type="noConversion"/>
  </si>
  <si>
    <r>
      <rPr>
        <sz val="11"/>
        <rFont val="新細明體"/>
        <family val="1"/>
        <charset val="136"/>
      </rPr>
      <t>任職單位</t>
    </r>
    <phoneticPr fontId="2" type="noConversion"/>
  </si>
  <si>
    <r>
      <rPr>
        <sz val="11"/>
        <rFont val="新細明體"/>
        <family val="1"/>
        <charset val="136"/>
      </rPr>
      <t>所屬社團</t>
    </r>
    <phoneticPr fontId="2" type="noConversion"/>
  </si>
  <si>
    <r>
      <rPr>
        <sz val="11"/>
        <rFont val="新細明體"/>
        <family val="1"/>
        <charset val="136"/>
      </rPr>
      <t>項目名稱</t>
    </r>
    <phoneticPr fontId="2" type="noConversion"/>
  </si>
  <si>
    <r>
      <rPr>
        <sz val="11"/>
        <rFont val="新細明體"/>
        <family val="1"/>
        <charset val="136"/>
      </rPr>
      <t>物品編號</t>
    </r>
    <phoneticPr fontId="2" type="noConversion"/>
  </si>
  <si>
    <r>
      <rPr>
        <sz val="11"/>
        <rFont val="新細明體"/>
        <family val="1"/>
        <charset val="136"/>
      </rPr>
      <t xml:space="preserve">型號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</si>
  <si>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規格</t>
    </r>
    <phoneticPr fontId="2" type="noConversion"/>
  </si>
  <si>
    <r>
      <rPr>
        <sz val="11"/>
        <rFont val="新細明體"/>
        <family val="1"/>
        <charset val="136"/>
      </rPr>
      <t>單價</t>
    </r>
    <phoneticPr fontId="2" type="noConversion"/>
  </si>
  <si>
    <r>
      <rPr>
        <sz val="11"/>
        <rFont val="新細明體"/>
        <family val="1"/>
        <charset val="136"/>
      </rPr>
      <t>總價</t>
    </r>
    <phoneticPr fontId="2" type="noConversion"/>
  </si>
  <si>
    <r>
      <rPr>
        <sz val="11"/>
        <rFont val="新細明體"/>
        <family val="1"/>
        <charset val="136"/>
      </rPr>
      <t>用途說明</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</si>
  <si>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5</t>
    </r>
    <phoneticPr fontId="2" type="noConversion"/>
  </si>
  <si>
    <r>
      <t>(</t>
    </r>
    <r>
      <rPr>
        <sz val="11"/>
        <rFont val="新細明體"/>
        <family val="1"/>
        <charset val="136"/>
      </rPr>
      <t>請註明</t>
    </r>
    <r>
      <rPr>
        <sz val="11"/>
        <rFont val="Times New Roman"/>
        <family val="1"/>
      </rPr>
      <t>)</t>
    </r>
    <phoneticPr fontId="2" type="noConversion"/>
  </si>
  <si>
    <r>
      <rPr>
        <sz val="11"/>
        <rFont val="新細明體"/>
        <family val="1"/>
        <charset val="136"/>
      </rPr>
      <t>活動項目</t>
    </r>
    <phoneticPr fontId="2" type="noConversion"/>
  </si>
  <si>
    <r>
      <rPr>
        <sz val="11"/>
        <rFont val="新細明體"/>
        <family val="1"/>
        <charset val="136"/>
      </rPr>
      <t>使用單位及用途</t>
    </r>
    <phoneticPr fontId="2" type="noConversion"/>
  </si>
  <si>
    <r>
      <rPr>
        <b/>
        <sz val="12"/>
        <rFont val="新細明體"/>
        <family val="1"/>
        <charset val="136"/>
      </rPr>
      <t>四、推動實務教學</t>
    </r>
    <phoneticPr fontId="2" type="noConversion"/>
  </si>
  <si>
    <r>
      <rPr>
        <sz val="11"/>
        <rFont val="新細明體"/>
        <family val="1"/>
        <charset val="136"/>
      </rPr>
      <t>序號</t>
    </r>
    <phoneticPr fontId="2" type="noConversion"/>
  </si>
  <si>
    <r>
      <rPr>
        <sz val="11"/>
        <rFont val="新細明體"/>
        <family val="1"/>
        <charset val="136"/>
      </rPr>
      <t>教師姓名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</si>
  <si>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</si>
  <si>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教師證書字號</t>
    </r>
    <phoneticPr fontId="2" type="noConversion"/>
  </si>
  <si>
    <r>
      <rPr>
        <sz val="11"/>
        <rFont val="新細明體"/>
        <family val="1"/>
        <charset val="136"/>
      </rPr>
      <t>到職日</t>
    </r>
    <phoneticPr fontId="2" type="noConversion"/>
  </si>
  <si>
    <r>
      <rPr>
        <sz val="11"/>
        <rFont val="新細明體"/>
        <family val="1"/>
        <charset val="136"/>
      </rPr>
      <t xml:space="preserve">接受獎助事實摘要
</t>
    </r>
    <r>
      <rPr>
        <sz val="11"/>
        <rFont val="Times New Roman"/>
        <family val="1"/>
      </rPr>
      <t>(</t>
    </r>
    <r>
      <rPr>
        <sz val="11"/>
        <rFont val="新細明體"/>
        <family val="1"/>
        <charset val="136"/>
      </rPr>
      <t>如配合課程、計畫名稱等具體內容</t>
    </r>
    <r>
      <rPr>
        <sz val="11"/>
        <rFont val="Times New Roman"/>
        <family val="1"/>
      </rPr>
      <t>)</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</si>
  <si>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</si>
  <si>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</si>
  <si>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</si>
  <si>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</si>
  <si>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傳票日期</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</si>
  <si>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</si>
  <si>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原始憑證冊編號</t>
    </r>
    <phoneticPr fontId="2" type="noConversion"/>
  </si>
  <si>
    <r>
      <rPr>
        <sz val="11"/>
        <rFont val="新細明體"/>
        <family val="1"/>
        <charset val="136"/>
      </rPr>
      <t>經費來源</t>
    </r>
    <phoneticPr fontId="2" type="noConversion"/>
  </si>
  <si>
    <r>
      <rPr>
        <sz val="11"/>
        <rFont val="新細明體"/>
        <family val="1"/>
        <charset val="136"/>
      </rPr>
      <t>備註</t>
    </r>
    <phoneticPr fontId="2" type="noConversion"/>
  </si>
  <si>
    <r>
      <rPr>
        <b/>
        <sz val="12"/>
        <rFont val="新細明體"/>
        <family val="1"/>
        <charset val="136"/>
      </rPr>
      <t>五、研究</t>
    </r>
    <phoneticPr fontId="2" type="noConversion"/>
  </si>
  <si>
    <r>
      <rPr>
        <b/>
        <sz val="12"/>
        <rFont val="新細明體"/>
        <family val="1"/>
        <charset val="136"/>
      </rPr>
      <t>六、研習</t>
    </r>
    <r>
      <rPr>
        <b/>
        <u/>
        <sz val="12"/>
        <color indexed="10"/>
        <rFont val="新細明體"/>
        <family val="1"/>
        <charset val="136"/>
      </rPr>
      <t>（校內自辦教師研討或研習活動請填寫於【九、學校自辦研習活動】資料表）</t>
    </r>
    <phoneticPr fontId="2" type="noConversion"/>
  </si>
  <si>
    <r>
      <rPr>
        <sz val="11"/>
        <rFont val="新細明體"/>
        <family val="1"/>
        <charset val="136"/>
      </rPr>
      <t>序號</t>
    </r>
    <phoneticPr fontId="2" type="noConversion"/>
  </si>
  <si>
    <r>
      <rPr>
        <sz val="11"/>
        <rFont val="新細明體"/>
        <family val="1"/>
        <charset val="136"/>
      </rPr>
      <t>教師姓名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</si>
  <si>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</si>
  <si>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教師證書字號</t>
    </r>
    <phoneticPr fontId="2" type="noConversion"/>
  </si>
  <si>
    <r>
      <rPr>
        <sz val="11"/>
        <rFont val="新細明體"/>
        <family val="1"/>
        <charset val="136"/>
      </rPr>
      <t>到職日</t>
    </r>
    <phoneticPr fontId="2" type="noConversion"/>
  </si>
  <si>
    <r>
      <rPr>
        <sz val="11"/>
        <rFont val="新細明體"/>
        <family val="1"/>
        <charset val="136"/>
      </rPr>
      <t>接受獎助事實摘要</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</si>
  <si>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</si>
  <si>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</si>
  <si>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</si>
  <si>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</si>
  <si>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傳票日期</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</si>
  <si>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</si>
  <si>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原始憑證冊編號</t>
    </r>
    <phoneticPr fontId="2" type="noConversion"/>
  </si>
  <si>
    <r>
      <rPr>
        <sz val="11"/>
        <rFont val="新細明體"/>
        <family val="1"/>
        <charset val="136"/>
      </rPr>
      <t>備註</t>
    </r>
    <phoneticPr fontId="2" type="noConversion"/>
  </si>
  <si>
    <r>
      <rPr>
        <b/>
        <sz val="12"/>
        <rFont val="新細明體"/>
        <family val="1"/>
        <charset val="136"/>
      </rPr>
      <t>七、進修</t>
    </r>
    <phoneticPr fontId="2" type="noConversion"/>
  </si>
  <si>
    <r>
      <rPr>
        <b/>
        <sz val="12"/>
        <rFont val="新細明體"/>
        <family val="1"/>
        <charset val="136"/>
      </rPr>
      <t>八、升等</t>
    </r>
    <phoneticPr fontId="2" type="noConversion"/>
  </si>
  <si>
    <r>
      <rPr>
        <sz val="11"/>
        <rFont val="新細明體"/>
        <family val="1"/>
        <charset val="136"/>
      </rPr>
      <t>總參與
人次</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</si>
  <si>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</si>
  <si>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b/>
        <sz val="12"/>
        <rFont val="新細明體"/>
        <family val="1"/>
        <charset val="136"/>
      </rPr>
      <t>一、行政人員進修</t>
    </r>
    <phoneticPr fontId="2" type="noConversion"/>
  </si>
  <si>
    <r>
      <rPr>
        <sz val="11"/>
        <rFont val="新細明體"/>
        <family val="1"/>
        <charset val="136"/>
      </rPr>
      <t>姓名</t>
    </r>
    <phoneticPr fontId="2" type="noConversion"/>
  </si>
  <si>
    <r>
      <rPr>
        <sz val="11"/>
        <rFont val="新細明體"/>
        <family val="1"/>
        <charset val="136"/>
      </rPr>
      <t>單位</t>
    </r>
    <r>
      <rPr>
        <sz val="11"/>
        <rFont val="Times New Roman"/>
        <family val="1"/>
      </rPr>
      <t>/</t>
    </r>
    <r>
      <rPr>
        <sz val="11"/>
        <rFont val="新細明體"/>
        <family val="1"/>
        <charset val="136"/>
      </rPr>
      <t>職級</t>
    </r>
    <phoneticPr fontId="2" type="noConversion"/>
  </si>
  <si>
    <r>
      <rPr>
        <sz val="11"/>
        <rFont val="新細明體"/>
        <family val="1"/>
        <charset val="136"/>
      </rPr>
      <t>到職日</t>
    </r>
    <phoneticPr fontId="2" type="noConversion"/>
  </si>
  <si>
    <r>
      <rPr>
        <sz val="11"/>
        <rFont val="新細明體"/>
        <family val="1"/>
        <charset val="136"/>
      </rPr>
      <t>接受獎助事實摘要</t>
    </r>
    <r>
      <rPr>
        <sz val="11"/>
        <rFont val="Times New Roman"/>
        <family val="1"/>
      </rPr>
      <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</si>
  <si>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</si>
  <si>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</si>
  <si>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</si>
  <si>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</si>
  <si>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</si>
  <si>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原始憑證冊編號</t>
    </r>
    <phoneticPr fontId="2" type="noConversion"/>
  </si>
  <si>
    <r>
      <rPr>
        <sz val="11"/>
        <rFont val="新細明體"/>
        <family val="1"/>
        <charset val="136"/>
      </rPr>
      <t>就讀學校及系所</t>
    </r>
    <phoneticPr fontId="2" type="noConversion"/>
  </si>
  <si>
    <r>
      <rPr>
        <sz val="11"/>
        <rFont val="新細明體"/>
        <family val="1"/>
        <charset val="136"/>
      </rPr>
      <t>學位別</t>
    </r>
    <phoneticPr fontId="2" type="noConversion"/>
  </si>
  <si>
    <r>
      <rPr>
        <sz val="11"/>
        <rFont val="新細明體"/>
        <family val="1"/>
        <charset val="136"/>
      </rPr>
      <t>開始進修年月</t>
    </r>
    <phoneticPr fontId="2" type="noConversion"/>
  </si>
  <si>
    <r>
      <rPr>
        <b/>
        <sz val="12"/>
        <rFont val="新細明體"/>
        <family val="1"/>
        <charset val="136"/>
      </rPr>
      <t>二、行政人員業務研習</t>
    </r>
    <r>
      <rPr>
        <b/>
        <u/>
        <sz val="12"/>
        <color indexed="10"/>
        <rFont val="新細明體"/>
        <family val="1"/>
        <charset val="136"/>
      </rPr>
      <t>（校內自辦行政人員研討或研習活動請填寫於【三、學校自辦行政研習活動】資料表）</t>
    </r>
    <phoneticPr fontId="2" type="noConversion"/>
  </si>
  <si>
    <r>
      <rPr>
        <sz val="11"/>
        <rFont val="新細明體"/>
        <family val="1"/>
        <charset val="136"/>
      </rPr>
      <t>接受獎助事實摘要</t>
    </r>
    <phoneticPr fontId="2" type="noConversion"/>
  </si>
  <si>
    <r>
      <rPr>
        <sz val="11"/>
        <rFont val="新細明體"/>
        <family val="1"/>
        <charset val="136"/>
      </rPr>
      <t>活動名稱</t>
    </r>
    <phoneticPr fontId="2" type="noConversion"/>
  </si>
  <si>
    <r>
      <rPr>
        <sz val="11"/>
        <rFont val="新細明體"/>
        <family val="1"/>
        <charset val="136"/>
      </rPr>
      <t>參加時間</t>
    </r>
    <phoneticPr fontId="2" type="noConversion"/>
  </si>
  <si>
    <r>
      <rPr>
        <sz val="11"/>
        <rFont val="新細明體"/>
        <family val="1"/>
        <charset val="136"/>
      </rPr>
      <t>活動地點</t>
    </r>
    <phoneticPr fontId="2" type="noConversion"/>
  </si>
  <si>
    <r>
      <rPr>
        <sz val="11"/>
        <rFont val="新細明體"/>
        <family val="1"/>
        <charset val="136"/>
      </rPr>
      <t>舉辦單位</t>
    </r>
    <phoneticPr fontId="2" type="noConversion"/>
  </si>
  <si>
    <r>
      <rPr>
        <b/>
        <sz val="12"/>
        <rFont val="新細明體"/>
        <family val="1"/>
        <charset val="136"/>
      </rPr>
      <t>三、學校自辦行政研習活動</t>
    </r>
    <r>
      <rPr>
        <b/>
        <u/>
        <sz val="12"/>
        <color indexed="10"/>
        <rFont val="新細明體"/>
        <family val="1"/>
        <charset val="136"/>
      </rPr>
      <t>（應以校內行政人員為主要參加對象，亦即參與行政人員占總出席人數應達</t>
    </r>
    <r>
      <rPr>
        <b/>
        <u/>
        <sz val="12"/>
        <color indexed="10"/>
        <rFont val="Times New Roman"/>
        <family val="1"/>
      </rPr>
      <t>50%</t>
    </r>
    <r>
      <rPr>
        <b/>
        <u/>
        <sz val="12"/>
        <color indexed="10"/>
        <rFont val="新細明體"/>
        <family val="1"/>
        <charset val="136"/>
      </rPr>
      <t>以上）</t>
    </r>
    <phoneticPr fontId="2" type="noConversion"/>
  </si>
  <si>
    <r>
      <rPr>
        <sz val="11"/>
        <rFont val="新細明體"/>
        <family val="1"/>
        <charset val="136"/>
      </rPr>
      <t>主辦人</t>
    </r>
    <r>
      <rPr>
        <sz val="11"/>
        <rFont val="Times New Roman"/>
        <family val="1"/>
      </rPr>
      <t>/</t>
    </r>
    <r>
      <rPr>
        <sz val="11"/>
        <rFont val="新細明體"/>
        <family val="1"/>
        <charset val="136"/>
      </rPr>
      <t>主辦單位</t>
    </r>
    <phoneticPr fontId="2" type="noConversion"/>
  </si>
  <si>
    <r>
      <rPr>
        <sz val="11"/>
        <rFont val="新細明體"/>
        <family val="1"/>
        <charset val="136"/>
      </rPr>
      <t>活動期間</t>
    </r>
    <phoneticPr fontId="2" type="noConversion"/>
  </si>
  <si>
    <r>
      <rPr>
        <sz val="11"/>
        <rFont val="新細明體"/>
        <family val="1"/>
        <charset val="136"/>
      </rPr>
      <t>總參與
人次</t>
    </r>
    <phoneticPr fontId="2" type="noConversion"/>
  </si>
  <si>
    <r>
      <rPr>
        <sz val="11"/>
        <rFont val="新細明體"/>
        <family val="1"/>
        <charset val="136"/>
      </rPr>
      <t>校內人員參與人次</t>
    </r>
    <phoneticPr fontId="2"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</si>
  <si>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之成果事項填寫，舉例而言，針對行政人員進修碩士獎助，實際留存之成果資料為學習心得報告，則成果名稱填為「學習心得報告」；自辦行政研習活動如係留存結案報告，則填為「活動結案報告」</t>
    </r>
    <r>
      <rPr>
        <sz val="11"/>
        <rFont val="Times New Roman"/>
        <family val="1"/>
      </rPr>
      <t>…</t>
    </r>
    <r>
      <rPr>
        <sz val="11"/>
        <rFont val="新細明體"/>
        <family val="1"/>
        <charset val="136"/>
      </rPr>
      <t>餘以此類推。</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</si>
  <si>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</si>
  <si>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r>
      <rPr>
        <sz val="12"/>
        <rFont val="新細明體"/>
        <family val="1"/>
        <charset val="136"/>
      </rPr>
      <t>物品編號</t>
    </r>
    <phoneticPr fontId="2" type="noConversion"/>
  </si>
  <si>
    <r>
      <rPr>
        <sz val="12"/>
        <rFont val="新細明體"/>
        <family val="1"/>
        <charset val="136"/>
      </rPr>
      <t xml:space="preserve">物品類別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</si>
  <si>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授權
使用年限</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</si>
  <si>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</si>
  <si>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</si>
  <si>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電子資料庫、軟體採購如採分期驗收，以最後一次驗收日期為驗收完成日。另驗收作業雖未分期辦理，但學校於驗收時發現問題請廠商補正，則以所有功能確認無誤之驗收日期為驗收完成日。</t>
    </r>
    <phoneticPr fontId="2" type="noConversion"/>
  </si>
  <si>
    <r>
      <rPr>
        <b/>
        <sz val="11"/>
        <rFont val="新細明體"/>
        <family val="1"/>
        <charset val="136"/>
      </rPr>
      <t>合計</t>
    </r>
    <phoneticPr fontId="2" type="noConversion"/>
  </si>
  <si>
    <r>
      <rPr>
        <sz val="11"/>
        <rFont val="新細明體"/>
        <family val="1"/>
        <charset val="136"/>
      </rPr>
      <t xml:space="preserve">員工編號
</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</si>
  <si>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起聘日</t>
    </r>
    <r>
      <rPr>
        <sz val="11"/>
        <color indexed="10"/>
        <rFont val="標楷體"/>
        <family val="4"/>
        <charset val="136"/>
      </rPr>
      <t/>
    </r>
    <phoneticPr fontId="2" type="noConversion"/>
  </si>
  <si>
    <r>
      <rPr>
        <sz val="11"/>
        <rFont val="新細明體"/>
        <family val="1"/>
        <charset val="136"/>
      </rPr>
      <t>鐘點費
支給基準</t>
    </r>
    <phoneticPr fontId="2" type="noConversion"/>
  </si>
  <si>
    <t>比率</t>
  </si>
  <si>
    <t>(6)</t>
    <phoneticPr fontId="2" type="noConversion"/>
  </si>
  <si>
    <r>
      <rPr>
        <sz val="12"/>
        <rFont val="新細明體"/>
        <family val="1"/>
        <charset val="136"/>
      </rPr>
      <t>獎勵補助款</t>
    </r>
    <phoneticPr fontId="2" type="noConversion"/>
  </si>
  <si>
    <r>
      <rPr>
        <sz val="12"/>
        <rFont val="新細明體"/>
        <family val="1"/>
        <charset val="136"/>
      </rPr>
      <t>自籌款</t>
    </r>
    <phoneticPr fontId="2" type="noConversion"/>
  </si>
  <si>
    <r>
      <rPr>
        <sz val="12"/>
        <rFont val="新細明體"/>
        <family val="1"/>
        <charset val="136"/>
      </rPr>
      <t>金額</t>
    </r>
    <phoneticPr fontId="2" type="noConversion"/>
  </si>
  <si>
    <r>
      <t>1.</t>
    </r>
    <r>
      <rPr>
        <sz val="12"/>
        <rFont val="新細明體"/>
        <family val="1"/>
        <charset val="136"/>
      </rPr>
      <t>教學及研究設備</t>
    </r>
    <phoneticPr fontId="2" type="noConversion"/>
  </si>
  <si>
    <r>
      <t>2.</t>
    </r>
    <r>
      <rPr>
        <sz val="12"/>
        <rFont val="新細明體"/>
        <family val="1"/>
        <charset val="136"/>
      </rPr>
      <t>圖書館自動化、圖書期刊等</t>
    </r>
    <phoneticPr fontId="2" type="noConversion"/>
  </si>
  <si>
    <r>
      <t>3.</t>
    </r>
    <r>
      <rPr>
        <sz val="12"/>
        <rFont val="新細明體"/>
        <family val="1"/>
        <charset val="136"/>
      </rPr>
      <t>學輔相關設備</t>
    </r>
    <phoneticPr fontId="2" type="noConversion"/>
  </si>
  <si>
    <r>
      <t>4.</t>
    </r>
    <r>
      <rPr>
        <sz val="12"/>
        <rFont val="新細明體"/>
        <family val="1"/>
        <charset val="136"/>
      </rPr>
      <t>其他</t>
    </r>
    <phoneticPr fontId="2" type="noConversion"/>
  </si>
  <si>
    <r>
      <rPr>
        <sz val="12"/>
        <rFont val="新細明體"/>
        <family val="1"/>
        <charset val="136"/>
      </rPr>
      <t>合計</t>
    </r>
    <phoneticPr fontId="2" type="noConversion"/>
  </si>
  <si>
    <r>
      <t>1.</t>
    </r>
    <r>
      <rPr>
        <sz val="12"/>
        <rFont val="新細明體"/>
        <family val="1"/>
        <charset val="136"/>
      </rPr>
      <t>改善教學、教師薪資及師資結構</t>
    </r>
    <phoneticPr fontId="2" type="noConversion"/>
  </si>
  <si>
    <r>
      <t>3.</t>
    </r>
    <r>
      <rPr>
        <sz val="12"/>
        <rFont val="新細明體"/>
        <family val="1"/>
        <charset val="136"/>
      </rPr>
      <t>行政人員相關業務研習及進修</t>
    </r>
    <phoneticPr fontId="2" type="noConversion"/>
  </si>
  <si>
    <r>
      <t>4.</t>
    </r>
    <r>
      <rPr>
        <sz val="12"/>
        <rFont val="新細明體"/>
        <family val="1"/>
        <charset val="136"/>
      </rPr>
      <t>改善教學相關物品</t>
    </r>
    <phoneticPr fontId="2" type="noConversion"/>
  </si>
  <si>
    <r>
      <t>5.</t>
    </r>
    <r>
      <rPr>
        <sz val="12"/>
        <rFont val="新細明體"/>
        <family val="1"/>
        <charset val="136"/>
      </rPr>
      <t>其他</t>
    </r>
    <phoneticPr fontId="2" type="noConversion"/>
  </si>
  <si>
    <r>
      <rPr>
        <sz val="12"/>
        <rFont val="新細明體"/>
        <family val="1"/>
        <charset val="136"/>
      </rPr>
      <t>比率</t>
    </r>
  </si>
  <si>
    <r>
      <rPr>
        <sz val="12"/>
        <rFont val="新細明體"/>
        <family val="1"/>
        <charset val="136"/>
      </rPr>
      <t>資本門獎勵補助款占總獎勵補助款比率</t>
    </r>
  </si>
  <si>
    <r>
      <t>6.</t>
    </r>
    <r>
      <rPr>
        <sz val="12"/>
        <rFont val="新細明體"/>
        <family val="1"/>
        <charset val="136"/>
      </rPr>
      <t>兼任教師授課鐘點費</t>
    </r>
    <phoneticPr fontId="2" type="noConversion"/>
  </si>
  <si>
    <r>
      <rPr>
        <sz val="12"/>
        <rFont val="新細明體"/>
        <family val="1"/>
        <charset val="136"/>
      </rPr>
      <t>經常門獎勵補助款占總獎勵補助款比率</t>
    </r>
  </si>
  <si>
    <r>
      <rPr>
        <sz val="10"/>
        <rFont val="新細明體"/>
        <family val="1"/>
        <charset val="136"/>
      </rPr>
      <t>獎勵、補助經費應於當年度全數執行完竣，其所稱執行完竣，指已完成核銷並付款。</t>
    </r>
    <phoneticPr fontId="2" type="noConversion"/>
  </si>
  <si>
    <r>
      <rPr>
        <sz val="12"/>
        <rFont val="新細明體"/>
        <family val="1"/>
        <charset val="136"/>
      </rPr>
      <t>校長簽章</t>
    </r>
    <phoneticPr fontId="2" type="noConversion"/>
  </si>
  <si>
    <r>
      <rPr>
        <sz val="12"/>
        <rFont val="新細明體"/>
        <family val="1"/>
        <charset val="136"/>
      </rPr>
      <t>填表日期</t>
    </r>
    <phoneticPr fontId="2" type="noConversion"/>
  </si>
  <si>
    <r>
      <rPr>
        <sz val="12"/>
        <rFont val="新細明體"/>
        <family val="1"/>
        <charset val="136"/>
      </rPr>
      <t>獎勵補助款比率應≧</t>
    </r>
    <r>
      <rPr>
        <sz val="12"/>
        <rFont val="Times New Roman"/>
        <family val="1"/>
      </rPr>
      <t>2%</t>
    </r>
  </si>
  <si>
    <r>
      <rPr>
        <sz val="12"/>
        <rFont val="新細明體"/>
        <family val="1"/>
        <charset val="136"/>
      </rPr>
      <t>獎勵補助款比率應≧</t>
    </r>
    <r>
      <rPr>
        <sz val="12"/>
        <rFont val="Times New Roman"/>
        <family val="1"/>
      </rPr>
      <t>60%</t>
    </r>
  </si>
  <si>
    <r>
      <rPr>
        <sz val="12"/>
        <rFont val="新細明體"/>
        <family val="1"/>
        <charset val="136"/>
      </rPr>
      <t>獎勵補助款比率應≦</t>
    </r>
    <r>
      <rPr>
        <sz val="12"/>
        <rFont val="Times New Roman"/>
        <family val="1"/>
      </rPr>
      <t>5%</t>
    </r>
  </si>
  <si>
    <r>
      <rPr>
        <sz val="12"/>
        <rFont val="新細明體"/>
        <family val="1"/>
        <charset val="136"/>
      </rPr>
      <t xml:space="preserve">學校名稱
</t>
    </r>
    <r>
      <rPr>
        <sz val="10"/>
        <rFont val="Times New Roman"/>
        <family val="1"/>
      </rPr>
      <t>(</t>
    </r>
    <r>
      <rPr>
        <sz val="10"/>
        <rFont val="新細明體"/>
        <family val="1"/>
        <charset val="136"/>
      </rPr>
      <t>請加蓋學校關防</t>
    </r>
    <r>
      <rPr>
        <sz val="10"/>
        <rFont val="Times New Roman"/>
        <family val="1"/>
      </rPr>
      <t>)</t>
    </r>
    <phoneticPr fontId="2" type="noConversion"/>
  </si>
  <si>
    <r>
      <rPr>
        <sz val="10"/>
        <rFont val="新細明體"/>
        <family val="1"/>
        <charset val="136"/>
      </rPr>
      <t>獎勵、補助經費在</t>
    </r>
    <r>
      <rPr>
        <sz val="10"/>
        <rFont val="Times New Roman"/>
        <family val="1"/>
      </rPr>
      <t>12</t>
    </r>
    <r>
      <rPr>
        <sz val="10"/>
        <rFont val="新細明體"/>
        <family val="1"/>
        <charset val="136"/>
      </rPr>
      <t>月</t>
    </r>
    <r>
      <rPr>
        <sz val="10"/>
        <rFont val="Times New Roman"/>
        <family val="1"/>
      </rPr>
      <t>31</t>
    </r>
    <r>
      <rPr>
        <sz val="10"/>
        <rFont val="新細明體"/>
        <family val="1"/>
        <charset val="136"/>
      </rPr>
      <t>日前，尚未發生債務關係或契約責任者，應即停止支用，其已發生之債務關係或契約責任者（已於</t>
    </r>
    <r>
      <rPr>
        <sz val="10"/>
        <rFont val="Times New Roman"/>
        <family val="1"/>
      </rPr>
      <t>12</t>
    </r>
    <r>
      <rPr>
        <sz val="10"/>
        <rFont val="新細明體"/>
        <family val="1"/>
        <charset val="136"/>
      </rPr>
      <t>月</t>
    </r>
    <r>
      <rPr>
        <sz val="10"/>
        <rFont val="Times New Roman"/>
        <family val="1"/>
      </rPr>
      <t>31</t>
    </r>
    <r>
      <rPr>
        <sz val="10"/>
        <rFont val="新細明體"/>
        <family val="1"/>
        <charset val="136"/>
      </rPr>
      <t>日前驗收完成並做應付傳票），應於次年</t>
    </r>
    <r>
      <rPr>
        <sz val="10"/>
        <rFont val="Times New Roman"/>
        <family val="1"/>
      </rPr>
      <t>1</t>
    </r>
    <r>
      <rPr>
        <sz val="10"/>
        <rFont val="新細明體"/>
        <family val="1"/>
        <charset val="136"/>
      </rPr>
      <t>月</t>
    </r>
    <r>
      <rPr>
        <sz val="10"/>
        <rFont val="Times New Roman"/>
        <family val="1"/>
      </rPr>
      <t>15</t>
    </r>
    <r>
      <rPr>
        <sz val="10"/>
        <rFont val="新細明體"/>
        <family val="1"/>
        <charset val="136"/>
      </rPr>
      <t>日截止支付。</t>
    </r>
    <phoneticPr fontId="2" type="noConversion"/>
  </si>
  <si>
    <r>
      <rPr>
        <b/>
        <sz val="12"/>
        <rFont val="新細明體"/>
        <family val="1"/>
        <charset val="136"/>
      </rPr>
      <t>一、獎勵補助經費說明</t>
    </r>
    <phoneticPr fontId="2" type="noConversion"/>
  </si>
  <si>
    <r>
      <rPr>
        <b/>
        <sz val="12"/>
        <rFont val="新細明體"/>
        <family val="1"/>
        <charset val="136"/>
      </rPr>
      <t>二、資本門</t>
    </r>
    <phoneticPr fontId="2" type="noConversion"/>
  </si>
  <si>
    <r>
      <rPr>
        <b/>
        <sz val="12"/>
        <rFont val="新細明體"/>
        <family val="1"/>
        <charset val="136"/>
      </rPr>
      <t>三、經常門</t>
    </r>
    <phoneticPr fontId="2" type="noConversion"/>
  </si>
  <si>
    <t>已申請兼任師資待遇成效獎勵經費並獲核定之學校，所獲核定之經費得用於支付兼任教師授課鐘點費；未獲核定之學校不得支用。</t>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</si>
  <si>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</si>
  <si>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r>
      <rPr>
        <sz val="11"/>
        <rFont val="新細明體"/>
        <family val="1"/>
        <charset val="136"/>
      </rPr>
      <t>學校應於本獎勵補助經費經常門提撥百分之</t>
    </r>
    <r>
      <rPr>
        <sz val="11"/>
        <rFont val="Times New Roman"/>
        <family val="1"/>
      </rPr>
      <t>2</t>
    </r>
    <r>
      <rPr>
        <sz val="11"/>
        <rFont val="新細明體"/>
        <family val="1"/>
        <charset val="136"/>
      </rPr>
      <t>以上作為學生事務及輔導相關工作，其中至多</t>
    </r>
    <r>
      <rPr>
        <sz val="11"/>
        <rFont val="Times New Roman"/>
        <family val="1"/>
      </rPr>
      <t>1/4</t>
    </r>
    <r>
      <rPr>
        <sz val="11"/>
        <rFont val="新細明體"/>
        <family val="1"/>
        <charset val="136"/>
      </rPr>
      <t>得用於部分外聘社團指導教師之鐘點費，其餘經常門經費支用比照「教育部獎補助私立大專校院學生事務與輔導工作經費及學校配合款實施要點」辦理。</t>
    </r>
    <phoneticPr fontId="2" type="noConversion"/>
  </si>
  <si>
    <r>
      <rPr>
        <sz val="11"/>
        <rFont val="新細明體"/>
        <family val="1"/>
        <charset val="136"/>
      </rPr>
      <t>依「教育部獎補助私立大專校院學生事務與輔導工作經費及學校配合款實施要點」附表之使用說明</t>
    </r>
    <r>
      <rPr>
        <sz val="11"/>
        <rFont val="Times New Roman"/>
        <family val="1"/>
      </rPr>
      <t>D2</t>
    </r>
    <r>
      <rPr>
        <sz val="11"/>
        <rFont val="新細明體"/>
        <family val="1"/>
        <charset val="136"/>
      </rPr>
      <t>，經常門得購置學生社團活動所需單價在</t>
    </r>
    <r>
      <rPr>
        <sz val="11"/>
        <rFont val="Times New Roman"/>
        <family val="1"/>
      </rPr>
      <t>1</t>
    </r>
    <r>
      <rPr>
        <sz val="11"/>
        <rFont val="新細明體"/>
        <family val="1"/>
        <charset val="136"/>
      </rPr>
      <t>萬元以下或使用年限在</t>
    </r>
    <r>
      <rPr>
        <sz val="11"/>
        <rFont val="Times New Roman"/>
        <family val="1"/>
      </rPr>
      <t>2</t>
    </r>
    <r>
      <rPr>
        <sz val="11"/>
        <rFont val="新細明體"/>
        <family val="1"/>
        <charset val="136"/>
      </rPr>
      <t>年以下之物品或非消耗品。</t>
    </r>
    <phoneticPr fontId="2" type="noConversion"/>
  </si>
  <si>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</si>
  <si>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2"/>
        <rFont val="新細明體"/>
        <family val="1"/>
        <charset val="136"/>
      </rPr>
      <t>資料名稱</t>
    </r>
    <phoneticPr fontId="2" type="noConversion"/>
  </si>
  <si>
    <r>
      <rPr>
        <sz val="12"/>
        <rFont val="新細明體"/>
        <family val="1"/>
        <charset val="136"/>
      </rPr>
      <t>頁碼</t>
    </r>
    <phoneticPr fontId="2" type="noConversion"/>
  </si>
  <si>
    <r>
      <rPr>
        <sz val="12"/>
        <rFont val="新細明體"/>
        <family val="1"/>
        <charset val="136"/>
      </rPr>
      <t>附件一</t>
    </r>
    <phoneticPr fontId="2" type="noConversion"/>
  </si>
  <si>
    <r>
      <rPr>
        <sz val="12"/>
        <rFont val="新細明體"/>
        <family val="1"/>
        <charset val="136"/>
      </rPr>
      <t>資本門教學及研究設備執行表</t>
    </r>
    <phoneticPr fontId="2" type="noConversion"/>
  </si>
  <si>
    <r>
      <rPr>
        <sz val="12"/>
        <rFont val="新細明體"/>
        <family val="1"/>
        <charset val="136"/>
      </rPr>
      <t>附件二</t>
    </r>
    <phoneticPr fontId="2" type="noConversion"/>
  </si>
  <si>
    <r>
      <rPr>
        <sz val="12"/>
        <rFont val="新細明體"/>
        <family val="1"/>
        <charset val="136"/>
      </rPr>
      <t>資本門圖書館自動化設備執行表</t>
    </r>
    <phoneticPr fontId="2" type="noConversion"/>
  </si>
  <si>
    <r>
      <rPr>
        <sz val="12"/>
        <rFont val="新細明體"/>
        <family val="1"/>
        <charset val="136"/>
      </rPr>
      <t>附件三</t>
    </r>
    <phoneticPr fontId="2" type="noConversion"/>
  </si>
  <si>
    <r>
      <rPr>
        <sz val="12"/>
        <rFont val="新細明體"/>
        <family val="1"/>
        <charset val="136"/>
      </rPr>
      <t>資本門圖書期刊、教學媒體相關資源執行表</t>
    </r>
    <phoneticPr fontId="2" type="noConversion"/>
  </si>
  <si>
    <r>
      <rPr>
        <sz val="12"/>
        <rFont val="新細明體"/>
        <family val="1"/>
        <charset val="136"/>
      </rPr>
      <t>附件四</t>
    </r>
    <phoneticPr fontId="2" type="noConversion"/>
  </si>
  <si>
    <r>
      <rPr>
        <sz val="12"/>
        <rFont val="新細明體"/>
        <family val="1"/>
        <charset val="136"/>
      </rPr>
      <t>資本門學生事務及輔導相關設備執行表</t>
    </r>
    <phoneticPr fontId="2" type="noConversion"/>
  </si>
  <si>
    <r>
      <rPr>
        <sz val="12"/>
        <rFont val="新細明體"/>
        <family val="1"/>
        <charset val="136"/>
      </rPr>
      <t>附件五</t>
    </r>
    <phoneticPr fontId="2" type="noConversion"/>
  </si>
  <si>
    <r>
      <rPr>
        <sz val="12"/>
        <rFont val="新細明體"/>
        <family val="1"/>
        <charset val="136"/>
      </rPr>
      <t>資本門省水器材、實習實驗、校園安全設備、環保廢棄物處理、無障礙空間設施及其他永續校園綠化等相關設施執行表</t>
    </r>
    <phoneticPr fontId="2" type="noConversion"/>
  </si>
  <si>
    <r>
      <rPr>
        <sz val="12"/>
        <rFont val="新細明體"/>
        <family val="1"/>
        <charset val="136"/>
      </rPr>
      <t>附件六</t>
    </r>
    <phoneticPr fontId="2" type="noConversion"/>
  </si>
  <si>
    <r>
      <rPr>
        <sz val="12"/>
        <rFont val="新細明體"/>
        <family val="1"/>
        <charset val="136"/>
      </rPr>
      <t>二、提高現職專任教師薪資</t>
    </r>
    <phoneticPr fontId="2" type="noConversion"/>
  </si>
  <si>
    <r>
      <rPr>
        <sz val="12"/>
        <rFont val="新細明體"/>
        <family val="1"/>
        <charset val="136"/>
      </rPr>
      <t>三、現職專任教師彈性薪資</t>
    </r>
    <phoneticPr fontId="2" type="noConversion"/>
  </si>
  <si>
    <r>
      <rPr>
        <sz val="12"/>
        <rFont val="新細明體"/>
        <family val="1"/>
        <charset val="136"/>
      </rPr>
      <t>四、推動實務教學</t>
    </r>
    <phoneticPr fontId="2" type="noConversion"/>
  </si>
  <si>
    <r>
      <rPr>
        <sz val="12"/>
        <rFont val="新細明體"/>
        <family val="1"/>
        <charset val="136"/>
      </rPr>
      <t>五、研究</t>
    </r>
    <phoneticPr fontId="2" type="noConversion"/>
  </si>
  <si>
    <r>
      <rPr>
        <sz val="12"/>
        <rFont val="新細明體"/>
        <family val="1"/>
        <charset val="136"/>
      </rPr>
      <t>六、研習</t>
    </r>
    <phoneticPr fontId="2" type="noConversion"/>
  </si>
  <si>
    <r>
      <rPr>
        <sz val="12"/>
        <rFont val="新細明體"/>
        <family val="1"/>
        <charset val="136"/>
      </rPr>
      <t>七、進修</t>
    </r>
    <phoneticPr fontId="2" type="noConversion"/>
  </si>
  <si>
    <r>
      <rPr>
        <sz val="12"/>
        <rFont val="新細明體"/>
        <family val="1"/>
        <charset val="136"/>
      </rPr>
      <t>八、升等</t>
    </r>
    <phoneticPr fontId="2" type="noConversion"/>
  </si>
  <si>
    <r>
      <rPr>
        <sz val="12"/>
        <rFont val="新細明體"/>
        <family val="1"/>
        <charset val="136"/>
      </rPr>
      <t>九、學校自辦研習活動</t>
    </r>
    <phoneticPr fontId="2" type="noConversion"/>
  </si>
  <si>
    <r>
      <rPr>
        <sz val="12"/>
        <rFont val="新細明體"/>
        <family val="1"/>
        <charset val="136"/>
      </rPr>
      <t>一、外聘社團指導教師之鐘點費</t>
    </r>
    <phoneticPr fontId="2" type="noConversion"/>
  </si>
  <si>
    <r>
      <rPr>
        <sz val="12"/>
        <rFont val="新細明體"/>
        <family val="1"/>
        <charset val="136"/>
      </rPr>
      <t>二、學生事務及輔導相關物品</t>
    </r>
    <phoneticPr fontId="2" type="noConversion"/>
  </si>
  <si>
    <r>
      <rPr>
        <sz val="12"/>
        <rFont val="新細明體"/>
        <family val="1"/>
        <charset val="136"/>
      </rPr>
      <t>三、其他學輔相關工作經費執行成效表</t>
    </r>
    <phoneticPr fontId="2" type="noConversion"/>
  </si>
  <si>
    <r>
      <rPr>
        <sz val="12"/>
        <rFont val="新細明體"/>
        <family val="1"/>
        <charset val="136"/>
      </rPr>
      <t>一、行政人員進修</t>
    </r>
    <phoneticPr fontId="2" type="noConversion"/>
  </si>
  <si>
    <r>
      <rPr>
        <sz val="12"/>
        <rFont val="新細明體"/>
        <family val="1"/>
        <charset val="136"/>
      </rPr>
      <t>二、行政人員業務研習</t>
    </r>
    <phoneticPr fontId="2" type="noConversion"/>
  </si>
  <si>
    <r>
      <rPr>
        <sz val="12"/>
        <rFont val="新細明體"/>
        <family val="1"/>
        <charset val="136"/>
      </rPr>
      <t>三、學校自辦行政研習活動</t>
    </r>
    <phoneticPr fontId="2" type="noConversion"/>
  </si>
  <si>
    <r>
      <rPr>
        <b/>
        <sz val="12"/>
        <color rgb="FF0000FF"/>
        <rFont val="新細明體"/>
        <family val="1"/>
        <charset val="136"/>
      </rPr>
      <t>註：</t>
    </r>
    <phoneticPr fontId="2" type="noConversion"/>
  </si>
  <si>
    <r>
      <rPr>
        <sz val="12"/>
        <rFont val="新細明體"/>
        <family val="1"/>
        <charset val="136"/>
      </rPr>
      <t>附件六之</t>
    </r>
    <r>
      <rPr>
        <sz val="12"/>
        <rFont val="Times New Roman"/>
        <family val="1"/>
      </rPr>
      <t>(</t>
    </r>
    <r>
      <rPr>
        <sz val="12"/>
        <rFont val="新細明體"/>
        <family val="1"/>
        <charset val="136"/>
      </rPr>
      <t>一</t>
    </r>
    <r>
      <rPr>
        <sz val="12"/>
        <rFont val="Times New Roman"/>
        <family val="1"/>
      </rPr>
      <t>)</t>
    </r>
    <phoneticPr fontId="2" type="noConversion"/>
  </si>
  <si>
    <r>
      <rPr>
        <sz val="12"/>
        <rFont val="新細明體"/>
        <family val="1"/>
        <charset val="136"/>
      </rPr>
      <t>一、新聘（</t>
    </r>
    <r>
      <rPr>
        <sz val="12"/>
        <rFont val="Times New Roman"/>
        <family val="1"/>
      </rPr>
      <t>3</t>
    </r>
    <r>
      <rPr>
        <sz val="12"/>
        <rFont val="新細明體"/>
        <family val="1"/>
        <charset val="136"/>
      </rPr>
      <t>年內）專任教師薪資</t>
    </r>
    <phoneticPr fontId="2" type="noConversion"/>
  </si>
  <si>
    <r>
      <rPr>
        <sz val="12"/>
        <rFont val="新細明體"/>
        <family val="1"/>
        <charset val="136"/>
      </rPr>
      <t>附件六之</t>
    </r>
    <r>
      <rPr>
        <sz val="12"/>
        <rFont val="Times New Roman"/>
        <family val="1"/>
      </rPr>
      <t>(</t>
    </r>
    <r>
      <rPr>
        <sz val="12"/>
        <rFont val="新細明體"/>
        <family val="1"/>
        <charset val="136"/>
      </rPr>
      <t>二</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</si>
  <si>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三</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</si>
  <si>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四</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</si>
  <si>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五</t>
    </r>
    <r>
      <rPr>
        <sz val="12"/>
        <rFont val="Times New Roman"/>
        <family val="1"/>
      </rPr>
      <t>)</t>
    </r>
    <phoneticPr fontId="2" type="noConversion"/>
  </si>
  <si>
    <r>
      <rPr>
        <sz val="12"/>
        <rFont val="新細明體"/>
        <family val="1"/>
        <charset val="136"/>
      </rPr>
      <t>附件六之</t>
    </r>
    <r>
      <rPr>
        <sz val="12"/>
        <rFont val="Times New Roman"/>
        <family val="1"/>
      </rPr>
      <t>(</t>
    </r>
    <r>
      <rPr>
        <sz val="12"/>
        <rFont val="新細明體"/>
        <family val="1"/>
        <charset val="136"/>
      </rPr>
      <t>六</t>
    </r>
    <r>
      <rPr>
        <sz val="12"/>
        <rFont val="Times New Roman"/>
        <family val="1"/>
      </rPr>
      <t>)</t>
    </r>
    <phoneticPr fontId="2" type="noConversion"/>
  </si>
  <si>
    <t>如有非屬於上列項目之執行結果，請參酌類似性質之表單欄位格式，自行增列所需表單。</t>
    <phoneticPr fontId="2" type="noConversion"/>
  </si>
  <si>
    <r>
      <rPr>
        <sz val="12"/>
        <rFont val="新細明體"/>
        <family val="1"/>
        <charset val="136"/>
      </rPr>
      <t>附件六之</t>
    </r>
    <r>
      <rPr>
        <sz val="12"/>
        <rFont val="Times New Roman"/>
        <family val="1"/>
      </rPr>
      <t>(</t>
    </r>
    <r>
      <rPr>
        <sz val="12"/>
        <rFont val="新細明體"/>
        <family val="1"/>
        <charset val="136"/>
      </rPr>
      <t>七</t>
    </r>
    <r>
      <rPr>
        <sz val="12"/>
        <rFont val="Times New Roman"/>
        <family val="1"/>
      </rPr>
      <t>)</t>
    </r>
    <phoneticPr fontId="2" type="noConversion"/>
  </si>
  <si>
    <t>學生留用合作機構獎勵經費執行表</t>
    <phoneticPr fontId="2" type="noConversion"/>
  </si>
  <si>
    <t>改善教學、教師薪資及師資結構執行表</t>
  </si>
  <si>
    <t>行政人員相關業務研習及進修執行表</t>
  </si>
  <si>
    <t>改善教學相關物品執行表</t>
  </si>
  <si>
    <t>授權使用年限在2年以下之電子資料庫/軟體執行表</t>
  </si>
  <si>
    <t>兼任教師授課鐘點費執行表</t>
  </si>
  <si>
    <t>經常門經費執行彙整表</t>
    <phoneticPr fontId="2" type="noConversion"/>
  </si>
  <si>
    <r>
      <t>A.</t>
    </r>
    <r>
      <rPr>
        <sz val="12"/>
        <rFont val="新細明體"/>
        <family val="1"/>
        <charset val="136"/>
      </rPr>
      <t>獎勵補助款核定金額</t>
    </r>
    <phoneticPr fontId="2" type="noConversion"/>
  </si>
  <si>
    <r>
      <rPr>
        <sz val="10"/>
        <rFont val="新細明體"/>
        <family val="1"/>
        <charset val="136"/>
      </rPr>
      <t>未執行完竣者，應於</t>
    </r>
    <r>
      <rPr>
        <sz val="10"/>
        <rFont val="Times New Roman"/>
        <family val="1"/>
      </rPr>
      <t>11</t>
    </r>
    <r>
      <rPr>
        <sz val="10"/>
        <rFont val="新細明體"/>
        <family val="1"/>
        <charset val="136"/>
      </rPr>
      <t>月</t>
    </r>
    <r>
      <rPr>
        <sz val="10"/>
        <rFont val="Times New Roman"/>
        <family val="1"/>
      </rPr>
      <t>30</t>
    </r>
    <r>
      <rPr>
        <sz val="10"/>
        <rFont val="新細明體"/>
        <family val="1"/>
        <charset val="136"/>
      </rPr>
      <t>日前，敘明原因報部核准後，始得展延；其未申請或申請未經核准者，應繳回未執行完竣之經費。</t>
    </r>
    <phoneticPr fontId="2" type="noConversion"/>
  </si>
  <si>
    <r>
      <t>C.</t>
    </r>
    <r>
      <rPr>
        <sz val="12"/>
        <rFont val="細明體"/>
        <family val="3"/>
        <charset val="136"/>
      </rPr>
      <t>自籌款</t>
    </r>
    <phoneticPr fontId="2" type="noConversion"/>
  </si>
  <si>
    <t>非消耗品或消耗用品</t>
    <phoneticPr fontId="2" type="noConversion"/>
  </si>
  <si>
    <r>
      <rPr>
        <sz val="13"/>
        <rFont val="新細明體"/>
        <family val="1"/>
        <charset val="136"/>
      </rPr>
      <t>兼任教師
授課鐘點費</t>
    </r>
    <r>
      <rPr>
        <vertAlign val="superscript"/>
        <sz val="13"/>
        <color rgb="FFFF0000"/>
        <rFont val="新細明體"/>
        <family val="1"/>
        <charset val="136"/>
      </rPr>
      <t>註</t>
    </r>
    <r>
      <rPr>
        <vertAlign val="superscript"/>
        <sz val="13"/>
        <color rgb="FFFF0000"/>
        <rFont val="Times New Roman"/>
        <family val="1"/>
      </rPr>
      <t>7</t>
    </r>
    <phoneticPr fontId="2" type="noConversion"/>
  </si>
  <si>
    <r>
      <t>學生留用合作機構獎勵經費</t>
    </r>
    <r>
      <rPr>
        <vertAlign val="superscript"/>
        <sz val="13"/>
        <color rgb="FFFF0000"/>
        <rFont val="新細明體"/>
        <family val="1"/>
        <charset val="136"/>
      </rPr>
      <t>註</t>
    </r>
    <r>
      <rPr>
        <vertAlign val="superscript"/>
        <sz val="13"/>
        <color rgb="FFFF0000"/>
        <rFont val="Times New Roman"/>
        <family val="1"/>
      </rPr>
      <t>8</t>
    </r>
    <phoneticPr fontId="2" type="noConversion"/>
  </si>
  <si>
    <t>案</t>
    <phoneticPr fontId="2" type="noConversion"/>
  </si>
  <si>
    <r>
      <rPr>
        <sz val="12"/>
        <rFont val="新細明體"/>
        <family val="1"/>
        <charset val="136"/>
      </rPr>
      <t>已申請兼任師資待遇成效獎勵經費並獲核定之學校，所獲核定之經費得用於支付兼任教師授課鐘點費；未獲核定之學校不得支用。</t>
    </r>
    <phoneticPr fontId="2" type="noConversion"/>
  </si>
  <si>
    <r>
      <rPr>
        <sz val="12"/>
        <rFont val="新細明體"/>
        <family val="1"/>
        <charset val="136"/>
      </rPr>
      <t>經常門獎勵補助經費不得用於校內人員出席費、稿費、審查費、工作費、主持費、引言費、諮詢費、訪視費及評鑑費等相關酬勞。</t>
    </r>
    <phoneticPr fontId="2" type="noConversion"/>
  </si>
  <si>
    <r>
      <rPr>
        <sz val="12"/>
        <rFont val="新細明體"/>
        <family val="1"/>
        <charset val="136"/>
      </rPr>
      <t>註</t>
    </r>
    <r>
      <rPr>
        <sz val="12"/>
        <rFont val="Times New Roman"/>
        <family val="1"/>
      </rPr>
      <t>1</t>
    </r>
    <r>
      <rPr>
        <sz val="12"/>
        <rFont val="新細明體"/>
        <family val="1"/>
        <charset val="136"/>
      </rPr>
      <t>：</t>
    </r>
    <phoneticPr fontId="2" type="noConversion"/>
  </si>
  <si>
    <r>
      <rPr>
        <sz val="12"/>
        <rFont val="新細明體"/>
        <family val="1"/>
        <charset val="136"/>
      </rPr>
      <t>註</t>
    </r>
    <r>
      <rPr>
        <sz val="12"/>
        <rFont val="Times New Roman"/>
        <family val="1"/>
      </rPr>
      <t>2</t>
    </r>
    <r>
      <rPr>
        <sz val="12"/>
        <rFont val="新細明體"/>
        <family val="1"/>
        <charset val="136"/>
      </rPr>
      <t>：</t>
    </r>
    <phoneticPr fontId="2" type="noConversion"/>
  </si>
  <si>
    <r>
      <rPr>
        <sz val="12"/>
        <rFont val="新細明體"/>
        <family val="1"/>
        <charset val="136"/>
      </rPr>
      <t>註</t>
    </r>
    <r>
      <rPr>
        <sz val="12"/>
        <rFont val="Times New Roman"/>
        <family val="1"/>
      </rPr>
      <t>3</t>
    </r>
    <r>
      <rPr>
        <sz val="12"/>
        <rFont val="新細明體"/>
        <family val="1"/>
        <charset val="136"/>
      </rPr>
      <t>：</t>
    </r>
    <phoneticPr fontId="2" type="noConversion"/>
  </si>
  <si>
    <r>
      <rPr>
        <sz val="12"/>
        <rFont val="新細明體"/>
        <family val="1"/>
        <charset val="136"/>
      </rPr>
      <t>註</t>
    </r>
    <r>
      <rPr>
        <sz val="12"/>
        <rFont val="Times New Roman"/>
        <family val="1"/>
      </rPr>
      <t>4</t>
    </r>
    <r>
      <rPr>
        <sz val="12"/>
        <rFont val="新細明體"/>
        <family val="1"/>
        <charset val="136"/>
      </rPr>
      <t>：</t>
    </r>
    <phoneticPr fontId="2" type="noConversion"/>
  </si>
  <si>
    <r>
      <rPr>
        <sz val="12"/>
        <rFont val="新細明體"/>
        <family val="1"/>
        <charset val="136"/>
      </rPr>
      <t>經常門獎勵補助經費用於辦理學生事務及輔導相關工作，其中至多</t>
    </r>
    <r>
      <rPr>
        <sz val="12"/>
        <rFont val="Times New Roman"/>
        <family val="1"/>
      </rPr>
      <t>1/4</t>
    </r>
    <r>
      <rPr>
        <sz val="12"/>
        <rFont val="新細明體"/>
        <family val="1"/>
        <charset val="136"/>
      </rPr>
      <t>得用於部分外聘社團指導教師之鐘點費。</t>
    </r>
    <phoneticPr fontId="2" type="noConversion"/>
  </si>
  <si>
    <r>
      <rPr>
        <sz val="12"/>
        <rFont val="新細明體"/>
        <family val="1"/>
        <charset val="136"/>
      </rPr>
      <t>註</t>
    </r>
    <r>
      <rPr>
        <sz val="12"/>
        <rFont val="Times New Roman"/>
        <family val="1"/>
      </rPr>
      <t>5</t>
    </r>
    <r>
      <rPr>
        <sz val="12"/>
        <rFont val="新細明體"/>
        <family val="1"/>
        <charset val="136"/>
      </rPr>
      <t>：</t>
    </r>
    <phoneticPr fontId="2" type="noConversion"/>
  </si>
  <si>
    <r>
      <rPr>
        <sz val="12"/>
        <rFont val="新細明體"/>
        <family val="1"/>
        <charset val="136"/>
      </rPr>
      <t>依「教育部獎補助私立大專校院學生事務與輔導工作經費及學校配合款實施要點」附表之使用說明</t>
    </r>
    <r>
      <rPr>
        <sz val="12"/>
        <rFont val="Times New Roman"/>
        <family val="1"/>
      </rPr>
      <t>D2</t>
    </r>
    <r>
      <rPr>
        <sz val="12"/>
        <rFont val="新細明體"/>
        <family val="1"/>
        <charset val="136"/>
      </rPr>
      <t>，經常門得購置學生社團活動所需單價在</t>
    </r>
    <r>
      <rPr>
        <sz val="12"/>
        <rFont val="Times New Roman"/>
        <family val="1"/>
      </rPr>
      <t>1</t>
    </r>
    <r>
      <rPr>
        <sz val="12"/>
        <rFont val="新細明體"/>
        <family val="1"/>
        <charset val="136"/>
      </rPr>
      <t>萬元以下或使用年限在</t>
    </r>
    <r>
      <rPr>
        <sz val="12"/>
        <rFont val="Times New Roman"/>
        <family val="1"/>
      </rPr>
      <t>2</t>
    </r>
    <r>
      <rPr>
        <sz val="12"/>
        <rFont val="新細明體"/>
        <family val="1"/>
        <charset val="136"/>
      </rPr>
      <t>年以下之物品或非消耗品。</t>
    </r>
    <phoneticPr fontId="2" type="noConversion"/>
  </si>
  <si>
    <r>
      <rPr>
        <sz val="12"/>
        <rFont val="新細明體"/>
        <family val="1"/>
        <charset val="136"/>
      </rPr>
      <t>註</t>
    </r>
    <r>
      <rPr>
        <sz val="12"/>
        <rFont val="Times New Roman"/>
        <family val="1"/>
      </rPr>
      <t>6</t>
    </r>
    <r>
      <rPr>
        <sz val="12"/>
        <rFont val="新細明體"/>
        <family val="1"/>
        <charset val="136"/>
      </rPr>
      <t>：</t>
    </r>
    <phoneticPr fontId="2" type="noConversion"/>
  </si>
  <si>
    <r>
      <rPr>
        <sz val="12"/>
        <rFont val="新細明體"/>
        <family val="1"/>
        <charset val="136"/>
      </rPr>
      <t>授權使用年限在</t>
    </r>
    <r>
      <rPr>
        <sz val="12"/>
        <rFont val="Times New Roman"/>
        <family val="1"/>
      </rPr>
      <t>2</t>
    </r>
    <r>
      <rPr>
        <sz val="12"/>
        <rFont val="新細明體"/>
        <family val="1"/>
        <charset val="136"/>
      </rPr>
      <t>年以下之「資料庫訂閱費」、「軟體訂購費」，應由經常門其他項下支應。</t>
    </r>
    <phoneticPr fontId="2" type="noConversion"/>
  </si>
  <si>
    <r>
      <rPr>
        <sz val="12"/>
        <rFont val="新細明體"/>
        <family val="1"/>
        <charset val="136"/>
      </rPr>
      <t>註</t>
    </r>
    <r>
      <rPr>
        <sz val="12"/>
        <rFont val="Times New Roman"/>
        <family val="1"/>
      </rPr>
      <t>7</t>
    </r>
    <r>
      <rPr>
        <sz val="12"/>
        <rFont val="新細明體"/>
        <family val="1"/>
        <charset val="136"/>
      </rPr>
      <t>：</t>
    </r>
    <phoneticPr fontId="2" type="noConversion"/>
  </si>
  <si>
    <r>
      <rPr>
        <sz val="12"/>
        <rFont val="新細明體"/>
        <family val="1"/>
        <charset val="136"/>
      </rPr>
      <t>註</t>
    </r>
    <r>
      <rPr>
        <sz val="12"/>
        <rFont val="Times New Roman"/>
        <family val="1"/>
      </rPr>
      <t>8</t>
    </r>
    <r>
      <rPr>
        <sz val="12"/>
        <rFont val="新細明體"/>
        <family val="1"/>
        <charset val="136"/>
      </rPr>
      <t>：</t>
    </r>
    <phoneticPr fontId="2" type="noConversion"/>
  </si>
  <si>
    <r>
      <rPr>
        <sz val="12"/>
        <rFont val="新細明體"/>
        <family val="1"/>
        <charset val="136"/>
      </rPr>
      <t>註</t>
    </r>
    <r>
      <rPr>
        <sz val="12"/>
        <rFont val="Times New Roman"/>
        <family val="1"/>
      </rPr>
      <t>9</t>
    </r>
    <r>
      <rPr>
        <sz val="12"/>
        <rFont val="新細明體"/>
        <family val="1"/>
        <charset val="136"/>
      </rPr>
      <t>：</t>
    </r>
    <phoneticPr fontId="2" type="noConversion"/>
  </si>
  <si>
    <r>
      <t>7.</t>
    </r>
    <r>
      <rPr>
        <sz val="12"/>
        <rFont val="新細明體"/>
        <family val="1"/>
        <charset val="136"/>
      </rPr>
      <t>學生留用合作機構獎勵經費</t>
    </r>
    <phoneticPr fontId="2" type="noConversion"/>
  </si>
  <si>
    <t>接受補助之教師，應符合學校教師基本授課時數且實際授課時數不得為零，惟校長不得接受各項補助。</t>
    <phoneticPr fontId="2" type="noConversion"/>
  </si>
  <si>
    <t>學生事務及輔導相關工作經費執行表</t>
    <phoneticPr fontId="2" type="noConversion"/>
  </si>
  <si>
    <r>
      <t>2.</t>
    </r>
    <r>
      <rPr>
        <sz val="12"/>
        <rFont val="新細明體"/>
        <family val="1"/>
        <charset val="136"/>
      </rPr>
      <t>學輔相關工作經費</t>
    </r>
    <phoneticPr fontId="2" type="noConversion"/>
  </si>
  <si>
    <r>
      <rPr>
        <sz val="12"/>
        <rFont val="新細明體"/>
        <family val="1"/>
        <charset val="136"/>
      </rPr>
      <t>含</t>
    </r>
    <r>
      <rPr>
        <sz val="12"/>
        <rFont val="Times New Roman"/>
        <family val="1"/>
      </rPr>
      <t>2</t>
    </r>
    <r>
      <rPr>
        <sz val="12"/>
        <rFont val="新細明體"/>
        <family val="1"/>
        <charset val="136"/>
      </rPr>
      <t>年內授權到期之電子資料庫及軟體</t>
    </r>
    <phoneticPr fontId="2" type="noConversion"/>
  </si>
  <si>
    <t>接受補助之教師，應符合學校教師基本授課時數且實際授課時數不得為零，惟校長不得接受各項補助。</t>
    <phoneticPr fontId="2" type="noConversion"/>
  </si>
  <si>
    <t>接受補助之教師，應符合學校教師基本授課時數且實際授課時數不得為零，惟校長不得接受各項補助。</t>
    <phoneticPr fontId="2" type="noConversion"/>
  </si>
  <si>
    <r>
      <rPr>
        <b/>
        <sz val="12"/>
        <rFont val="新細明體"/>
        <family val="1"/>
        <charset val="136"/>
      </rPr>
      <t>一、新聘（</t>
    </r>
    <r>
      <rPr>
        <b/>
        <sz val="12"/>
        <rFont val="Times New Roman"/>
        <family val="1"/>
      </rPr>
      <t>3</t>
    </r>
    <r>
      <rPr>
        <b/>
        <sz val="12"/>
        <rFont val="新細明體"/>
        <family val="1"/>
        <charset val="136"/>
      </rPr>
      <t>年內）專任教師薪資</t>
    </r>
    <r>
      <rPr>
        <b/>
        <vertAlign val="superscript"/>
        <sz val="12"/>
        <color rgb="FFFF0000"/>
        <rFont val="新細明體"/>
        <family val="1"/>
        <charset val="136"/>
      </rPr>
      <t>註</t>
    </r>
    <r>
      <rPr>
        <b/>
        <vertAlign val="superscript"/>
        <sz val="12"/>
        <color rgb="FFFF0000"/>
        <rFont val="Times New Roman"/>
        <family val="1"/>
      </rPr>
      <t>1</t>
    </r>
    <phoneticPr fontId="2" type="noConversion"/>
  </si>
  <si>
    <t>「員工編號」為學校自訂之職號。</t>
    <phoneticPr fontId="2" type="noConversion"/>
  </si>
  <si>
    <r>
      <rPr>
        <sz val="11"/>
        <rFont val="新細明體"/>
        <family val="1"/>
        <charset val="136"/>
      </rPr>
      <t>使用系所</t>
    </r>
    <phoneticPr fontId="2" type="noConversion"/>
  </si>
  <si>
    <r>
      <rPr>
        <sz val="11"/>
        <rFont val="新細明體"/>
        <family val="1"/>
        <charset val="136"/>
      </rPr>
      <t>使用系所及用途</t>
    </r>
    <phoneticPr fontId="2" type="noConversion"/>
  </si>
  <si>
    <r>
      <rPr>
        <sz val="11"/>
        <rFont val="新細明體"/>
        <family val="1"/>
        <charset val="136"/>
      </rPr>
      <t>採購案件如採分期驗收，以最後一次驗收日期為驗收完成日。另驗收作業雖未分期辦理，但學校於驗收時發現問題請廠商補正，則以所有功能確認無誤之驗收日期為驗收完成日。</t>
    </r>
    <phoneticPr fontId="2" type="noConversion"/>
  </si>
  <si>
    <t>經常門非消耗品、消耗用品之劃分，請依行政院主計總處發布之「財物標準分類」規定辦理。若為購置「消耗用品」，其物品編號、廠牌、型號欄位可不填寫，或以「－」呈現。</t>
    <phoneticPr fontId="2" type="noConversion"/>
  </si>
  <si>
    <t>工作/活動項目</t>
    <phoneticPr fontId="2" type="noConversion"/>
  </si>
  <si>
    <t>執行時間</t>
    <phoneticPr fontId="2" type="noConversion"/>
  </si>
  <si>
    <t>具體執行事項</t>
    <phoneticPr fontId="2" type="noConversion"/>
  </si>
  <si>
    <r>
      <rPr>
        <b/>
        <sz val="12"/>
        <rFont val="新細明體"/>
        <family val="1"/>
        <charset val="136"/>
      </rPr>
      <t>一、系所運作所需經費</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</si>
  <si>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</si>
  <si>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 xml:space="preserve">廠牌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</si>
  <si>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 xml:space="preserve">型號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</si>
  <si>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5</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</si>
  <si>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</si>
  <si>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b/>
        <sz val="12"/>
        <rFont val="新細明體"/>
        <family val="1"/>
        <charset val="136"/>
      </rPr>
      <t>二、非消耗品或消耗用品</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</si>
  <si>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</si>
  <si>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</si>
  <si>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sz val="11"/>
        <rFont val="新細明體"/>
        <family val="1"/>
        <charset val="136"/>
      </rPr>
      <t>註</t>
    </r>
    <r>
      <rPr>
        <sz val="11"/>
        <rFont val="Times New Roman"/>
        <family val="1"/>
      </rPr>
      <t>5</t>
    </r>
    <r>
      <rPr>
        <sz val="11"/>
        <rFont val="新細明體"/>
        <family val="1"/>
        <charset val="136"/>
      </rPr>
      <t>：</t>
    </r>
    <phoneticPr fontId="2" type="noConversion"/>
  </si>
  <si>
    <t>系所運作所需經費</t>
    <phoneticPr fontId="2" type="noConversion"/>
  </si>
  <si>
    <t>【附件】</t>
    <phoneticPr fontId="2" type="noConversion"/>
  </si>
  <si>
    <t>【注意事項】</t>
    <phoneticPr fontId="2" type="noConversion"/>
  </si>
  <si>
    <r>
      <t>B.</t>
    </r>
    <r>
      <rPr>
        <sz val="12"/>
        <rFont val="新細明體"/>
        <family val="1"/>
        <charset val="136"/>
      </rPr>
      <t>執行金額</t>
    </r>
    <phoneticPr fontId="2" type="noConversion"/>
  </si>
  <si>
    <r>
      <rPr>
        <sz val="12"/>
        <rFont val="新細明體"/>
        <family val="1"/>
        <charset val="136"/>
      </rPr>
      <t>自籌款比率［</t>
    </r>
    <r>
      <rPr>
        <sz val="12"/>
        <rFont val="Times New Roman"/>
        <family val="1"/>
      </rPr>
      <t>C/B</t>
    </r>
    <r>
      <rPr>
        <sz val="12"/>
        <rFont val="新細明體"/>
        <family val="1"/>
        <charset val="136"/>
      </rPr>
      <t>，應≧</t>
    </r>
    <r>
      <rPr>
        <sz val="12"/>
        <rFont val="Times New Roman"/>
        <family val="1"/>
      </rPr>
      <t>10%</t>
    </r>
    <r>
      <rPr>
        <sz val="12"/>
        <rFont val="新細明體"/>
        <family val="1"/>
        <charset val="136"/>
      </rPr>
      <t>］</t>
    </r>
    <phoneticPr fontId="2" type="noConversion"/>
  </si>
  <si>
    <r>
      <rPr>
        <sz val="12"/>
        <rFont val="新細明體"/>
        <family val="1"/>
        <charset val="136"/>
      </rPr>
      <t>結餘款</t>
    </r>
    <r>
      <rPr>
        <sz val="12"/>
        <rFont val="Times New Roman"/>
        <family val="1"/>
      </rPr>
      <t>(A-B)</t>
    </r>
    <phoneticPr fontId="2" type="noConversion"/>
  </si>
  <si>
    <r>
      <rPr>
        <sz val="12"/>
        <rFont val="新細明體"/>
        <family val="1"/>
        <charset val="136"/>
      </rPr>
      <t>應介於</t>
    </r>
    <r>
      <rPr>
        <sz val="12"/>
        <rFont val="Times New Roman"/>
        <family val="1"/>
      </rPr>
      <t>50</t>
    </r>
    <r>
      <rPr>
        <sz val="12"/>
        <rFont val="新細明體"/>
        <family val="1"/>
        <charset val="136"/>
      </rPr>
      <t>～</t>
    </r>
    <r>
      <rPr>
        <sz val="12"/>
        <rFont val="Times New Roman"/>
        <family val="1"/>
      </rPr>
      <t>70%</t>
    </r>
    <phoneticPr fontId="2" type="noConversion"/>
  </si>
  <si>
    <r>
      <rPr>
        <sz val="12"/>
        <rFont val="新細明體"/>
        <family val="1"/>
        <charset val="136"/>
      </rPr>
      <t>應介於</t>
    </r>
    <r>
      <rPr>
        <sz val="12"/>
        <rFont val="Times New Roman"/>
        <family val="1"/>
      </rPr>
      <t>30</t>
    </r>
    <r>
      <rPr>
        <sz val="12"/>
        <rFont val="新細明體"/>
        <family val="1"/>
        <charset val="136"/>
      </rPr>
      <t>～</t>
    </r>
    <r>
      <rPr>
        <sz val="12"/>
        <rFont val="Times New Roman"/>
        <family val="1"/>
      </rPr>
      <t>50%</t>
    </r>
    <phoneticPr fontId="2" type="noConversion"/>
  </si>
  <si>
    <r>
      <rPr>
        <sz val="10"/>
        <rFont val="新細明體"/>
        <family val="1"/>
        <charset val="136"/>
      </rPr>
      <t>各校應於次年</t>
    </r>
    <r>
      <rPr>
        <sz val="10"/>
        <rFont val="Times New Roman"/>
        <family val="1"/>
      </rPr>
      <t>2</t>
    </r>
    <r>
      <rPr>
        <sz val="10"/>
        <rFont val="新細明體"/>
        <family val="1"/>
        <charset val="136"/>
      </rPr>
      <t>月</t>
    </r>
    <r>
      <rPr>
        <sz val="10"/>
        <rFont val="Times New Roman"/>
        <family val="1"/>
      </rPr>
      <t>28</t>
    </r>
    <r>
      <rPr>
        <sz val="10"/>
        <rFont val="新細明體"/>
        <family val="1"/>
        <charset val="136"/>
      </rPr>
      <t>日前，將最近一學年度之會計師查核報告（包括平衡表、收支餘絀表、現金流量表及財務報表附註）、本獎勵補助經費執行清冊、會議紀錄（包括專責小組會議紀錄及簽到單、公開招標紀錄及簽到單）、稽核報告（包括期中稽核紀錄）及修正支用計畫書（包括經費表）等資料上傳至各校網站後備文報部（附執行清冊用印封面，毋須再將其他紙本資料報部），並繳回當年度結餘款，俾便考核運用成效。同份資料應公告於各校網站，未公告上網之學校，減計獎勵補助經費。</t>
    </r>
    <phoneticPr fontId="2" type="noConversion"/>
  </si>
  <si>
    <r>
      <rPr>
        <sz val="10"/>
        <rFont val="新細明體"/>
        <family val="1"/>
        <charset val="136"/>
      </rPr>
      <t>各校應將本獎勵補助經費執行清冊、會議紀錄（包括專責小組會議紀錄及簽到單、公開招標紀錄及簽到單）及修正支用計畫書（包括經費表）彙整書面報告</t>
    </r>
    <r>
      <rPr>
        <sz val="10"/>
        <rFont val="Times New Roman"/>
        <family val="1"/>
      </rPr>
      <t>1</t>
    </r>
    <r>
      <rPr>
        <sz val="10"/>
        <rFont val="新細明體"/>
        <family val="1"/>
        <charset val="136"/>
      </rPr>
      <t>份，送交內部專兼任稽核人員進行專案查核，並出具稽核報告。</t>
    </r>
    <phoneticPr fontId="2" type="noConversion"/>
  </si>
  <si>
    <t>※獎勵補助經費若有結餘款，應依規定繳回未執行完竣之經費。</t>
    <phoneticPr fontId="2" type="noConversion"/>
  </si>
  <si>
    <t>請將執行清冊依序排列裝訂成冊、編製目錄，並加蓋關防。</t>
    <phoneticPr fontId="2" type="noConversion"/>
  </si>
  <si>
    <r>
      <rPr>
        <sz val="12"/>
        <rFont val="新細明體"/>
        <family val="1"/>
        <charset val="136"/>
      </rPr>
      <t>新聘（</t>
    </r>
    <r>
      <rPr>
        <sz val="12"/>
        <rFont val="Times New Roman"/>
        <family val="1"/>
      </rPr>
      <t>3</t>
    </r>
    <r>
      <rPr>
        <sz val="12"/>
        <rFont val="新細明體"/>
        <family val="1"/>
        <charset val="136"/>
      </rPr>
      <t>年內）專任教師薪資：補助對象不得為年滿</t>
    </r>
    <r>
      <rPr>
        <sz val="12"/>
        <rFont val="Times New Roman"/>
        <family val="1"/>
      </rPr>
      <t>65</t>
    </r>
    <r>
      <rPr>
        <sz val="12"/>
        <rFont val="新細明體"/>
        <family val="1"/>
        <charset val="136"/>
      </rPr>
      <t>歲以上或公立學校、政府機關退休至私立學校服務之教師，其薪資應由學校其他經費支付。</t>
    </r>
    <phoneticPr fontId="2" type="noConversion"/>
  </si>
  <si>
    <r>
      <rPr>
        <sz val="12"/>
        <rFont val="新細明體"/>
        <family val="1"/>
        <charset val="136"/>
      </rPr>
      <t>提高現職專任教師待遇所需經費：包括比照中央政府調整軍公教人員待遇、公立大專校院教師學術研究加給標準所提高之現職專任教師薪資所需經費及彈性薪資，補助對象不得為年滿</t>
    </r>
    <r>
      <rPr>
        <sz val="12"/>
        <rFont val="Times New Roman"/>
        <family val="1"/>
      </rPr>
      <t>65</t>
    </r>
    <r>
      <rPr>
        <sz val="12"/>
        <rFont val="新細明體"/>
        <family val="1"/>
        <charset val="136"/>
      </rPr>
      <t>歲以上或公立學校、政府機關退休至私立學校服務之教師。</t>
    </r>
    <phoneticPr fontId="2" type="noConversion"/>
  </si>
  <si>
    <r>
      <rPr>
        <sz val="12"/>
        <rFont val="新細明體"/>
        <family val="1"/>
        <charset val="136"/>
      </rPr>
      <t>已申請提升學生留用合作機構成效獎勵經費並獲核定之學校，所獲核定之經費「僅限」用於執行</t>
    </r>
    <r>
      <rPr>
        <sz val="12"/>
        <rFont val="Times New Roman"/>
        <family val="1"/>
      </rPr>
      <t>110</t>
    </r>
    <r>
      <rPr>
        <sz val="12"/>
        <rFont val="新細明體"/>
        <family val="1"/>
        <charset val="136"/>
      </rPr>
      <t>學年度「產業實務人才培育專班」之系所。</t>
    </r>
    <phoneticPr fontId="2" type="noConversion"/>
  </si>
  <si>
    <r>
      <rPr>
        <sz val="11"/>
        <rFont val="新細明體"/>
        <family val="1"/>
        <charset val="136"/>
      </rPr>
      <t>「新聘專任教師薪資」自起聘日計算，</t>
    </r>
    <r>
      <rPr>
        <sz val="11"/>
        <rFont val="Times New Roman"/>
        <family val="1"/>
      </rPr>
      <t>3</t>
    </r>
    <r>
      <rPr>
        <sz val="11"/>
        <rFont val="新細明體"/>
        <family val="1"/>
        <charset val="136"/>
      </rPr>
      <t>年內均屬新聘；亦即如於</t>
    </r>
    <r>
      <rPr>
        <sz val="11"/>
        <rFont val="Times New Roman"/>
        <family val="1"/>
      </rPr>
      <t>109</t>
    </r>
    <r>
      <rPr>
        <sz val="11"/>
        <rFont val="新細明體"/>
        <family val="1"/>
        <charset val="136"/>
      </rPr>
      <t>年</t>
    </r>
    <r>
      <rPr>
        <sz val="11"/>
        <rFont val="Times New Roman"/>
        <family val="1"/>
      </rPr>
      <t>8</t>
    </r>
    <r>
      <rPr>
        <sz val="11"/>
        <rFont val="新細明體"/>
        <family val="1"/>
        <charset val="136"/>
      </rPr>
      <t>月新聘，則至</t>
    </r>
    <r>
      <rPr>
        <sz val="11"/>
        <rFont val="Times New Roman"/>
        <family val="1"/>
      </rPr>
      <t>112</t>
    </r>
    <r>
      <rPr>
        <sz val="11"/>
        <rFont val="新細明體"/>
        <family val="1"/>
        <charset val="136"/>
      </rPr>
      <t>年</t>
    </r>
    <r>
      <rPr>
        <sz val="11"/>
        <rFont val="Times New Roman"/>
        <family val="1"/>
      </rPr>
      <t>7</t>
    </r>
    <r>
      <rPr>
        <sz val="11"/>
        <rFont val="新細明體"/>
        <family val="1"/>
        <charset val="136"/>
      </rPr>
      <t>月前均屬</t>
    </r>
    <r>
      <rPr>
        <sz val="11"/>
        <rFont val="Times New Roman"/>
        <family val="1"/>
      </rPr>
      <t>3</t>
    </r>
    <r>
      <rPr>
        <sz val="11"/>
        <rFont val="新細明體"/>
        <family val="1"/>
        <charset val="136"/>
      </rPr>
      <t>年內新聘專任教師。補助對象不得為年滿</t>
    </r>
    <r>
      <rPr>
        <sz val="11"/>
        <rFont val="Times New Roman"/>
        <family val="1"/>
      </rPr>
      <t>65</t>
    </r>
    <r>
      <rPr>
        <sz val="11"/>
        <rFont val="新細明體"/>
        <family val="1"/>
        <charset val="136"/>
      </rPr>
      <t>歲以上或公立學校、政府機關退休至私立學校服務之教師，其薪資應由學校其他經費支付；其中</t>
    </r>
    <r>
      <rPr>
        <b/>
        <u/>
        <sz val="11"/>
        <color rgb="FF0000FF"/>
        <rFont val="新細明體"/>
        <family val="1"/>
        <charset val="136"/>
      </rPr>
      <t>於民國</t>
    </r>
    <r>
      <rPr>
        <b/>
        <u/>
        <sz val="11"/>
        <color rgb="FF0000FF"/>
        <rFont val="Times New Roman"/>
        <family val="1"/>
      </rPr>
      <t>112</t>
    </r>
    <r>
      <rPr>
        <b/>
        <u/>
        <sz val="11"/>
        <color rgb="FF0000FF"/>
        <rFont val="新細明體"/>
        <family val="1"/>
        <charset val="136"/>
      </rPr>
      <t>年滿</t>
    </r>
    <r>
      <rPr>
        <b/>
        <u/>
        <sz val="11"/>
        <color rgb="FF0000FF"/>
        <rFont val="Times New Roman"/>
        <family val="1"/>
      </rPr>
      <t>65</t>
    </r>
    <r>
      <rPr>
        <b/>
        <u/>
        <sz val="11"/>
        <color rgb="FF0000FF"/>
        <rFont val="新細明體"/>
        <family val="1"/>
        <charset val="136"/>
      </rPr>
      <t>歲以上係指民國</t>
    </r>
    <r>
      <rPr>
        <b/>
        <u/>
        <sz val="11"/>
        <color rgb="FF0000FF"/>
        <rFont val="Times New Roman"/>
        <family val="1"/>
      </rPr>
      <t>47</t>
    </r>
    <r>
      <rPr>
        <b/>
        <u/>
        <sz val="11"/>
        <color rgb="FF0000FF"/>
        <rFont val="新細明體"/>
        <family val="1"/>
        <charset val="136"/>
      </rPr>
      <t>年</t>
    </r>
    <r>
      <rPr>
        <b/>
        <u/>
        <sz val="11"/>
        <color rgb="FF0000FF"/>
        <rFont val="Times New Roman"/>
        <family val="1"/>
      </rPr>
      <t>1</t>
    </r>
    <r>
      <rPr>
        <b/>
        <u/>
        <sz val="11"/>
        <color rgb="FF0000FF"/>
        <rFont val="新細明體"/>
        <family val="1"/>
        <charset val="136"/>
      </rPr>
      <t>月</t>
    </r>
    <r>
      <rPr>
        <b/>
        <u/>
        <sz val="11"/>
        <color rgb="FF0000FF"/>
        <rFont val="Times New Roman"/>
        <family val="1"/>
      </rPr>
      <t>1</t>
    </r>
    <r>
      <rPr>
        <b/>
        <u/>
        <sz val="11"/>
        <color rgb="FF0000FF"/>
        <rFont val="新細明體"/>
        <family val="1"/>
        <charset val="136"/>
      </rPr>
      <t>日前出生者</t>
    </r>
    <r>
      <rPr>
        <sz val="11"/>
        <rFont val="新細明體"/>
        <family val="1"/>
        <charset val="136"/>
      </rPr>
      <t>。</t>
    </r>
    <phoneticPr fontId="2" type="noConversion"/>
  </si>
  <si>
    <r>
      <rPr>
        <sz val="11"/>
        <rFont val="新細明體"/>
        <family val="1"/>
        <charset val="136"/>
      </rPr>
      <t>提高現職專任教師待遇所需經費：包括比照中央政府調整軍公教人員待遇、公立大專校院教師學術研究加給標準所提高之現職專任教師薪資所需經費及彈性薪資，補助對象不得為年滿</t>
    </r>
    <r>
      <rPr>
        <sz val="11"/>
        <rFont val="Times New Roman"/>
        <family val="1"/>
      </rPr>
      <t>65</t>
    </r>
    <r>
      <rPr>
        <sz val="11"/>
        <rFont val="新細明體"/>
        <family val="1"/>
        <charset val="136"/>
      </rPr>
      <t>歲以上或公立學校、政府機關退休至私立學校服務之教師。</t>
    </r>
    <phoneticPr fontId="2" type="noConversion"/>
  </si>
  <si>
    <r>
      <rPr>
        <sz val="11"/>
        <rFont val="新細明體"/>
        <family val="1"/>
        <charset val="136"/>
      </rPr>
      <t>「終審機制及審查通過日期」請依學校辦法訂定之終審程序填寫。如學校辦法規定之最終審查程序係由校長簽核，則填校長核准簽呈日（如</t>
    </r>
    <r>
      <rPr>
        <sz val="11"/>
        <rFont val="Times New Roman"/>
        <family val="1"/>
      </rPr>
      <t>112.8.15</t>
    </r>
    <r>
      <rPr>
        <sz val="11"/>
        <rFont val="新細明體"/>
        <family val="1"/>
        <charset val="136"/>
      </rPr>
      <t>校長簽呈核准）；如學校辦法規定之最終審查程序為校教評會通過，則填寫會議通過日期（如</t>
    </r>
    <r>
      <rPr>
        <sz val="11"/>
        <rFont val="Times New Roman"/>
        <family val="1"/>
      </rPr>
      <t>112.4.2</t>
    </r>
    <r>
      <rPr>
        <sz val="11"/>
        <rFont val="新細明體"/>
        <family val="1"/>
        <charset val="136"/>
      </rPr>
      <t>校教評會）。</t>
    </r>
    <phoneticPr fontId="2" type="noConversion"/>
  </si>
  <si>
    <r>
      <rPr>
        <sz val="11"/>
        <rFont val="新細明體"/>
        <family val="1"/>
        <charset val="136"/>
      </rPr>
      <t>「終審機制及審查通過日期」請依學校辦法訂定之終審程序填寫。如學校辦法規定之最終審查程序係由校長簽核，則填校長核准簽呈日（如</t>
    </r>
    <r>
      <rPr>
        <sz val="11"/>
        <rFont val="Times New Roman"/>
        <family val="1"/>
      </rPr>
      <t>112.8.15</t>
    </r>
    <r>
      <rPr>
        <sz val="11"/>
        <rFont val="新細明體"/>
        <family val="1"/>
        <charset val="136"/>
      </rPr>
      <t>校長簽呈核准）；如學校辦法規定之最終審查程序為行政會議通過，則填寫會議通過日期（如</t>
    </r>
    <r>
      <rPr>
        <sz val="11"/>
        <rFont val="Times New Roman"/>
        <family val="1"/>
      </rPr>
      <t>112.4.2</t>
    </r>
    <r>
      <rPr>
        <sz val="11"/>
        <rFont val="新細明體"/>
        <family val="1"/>
        <charset val="136"/>
      </rPr>
      <t>行政會議）。</t>
    </r>
    <phoneticPr fontId="2" type="noConversion"/>
  </si>
  <si>
    <r>
      <rPr>
        <sz val="11"/>
        <rFont val="新細明體"/>
        <family val="1"/>
        <charset val="136"/>
      </rPr>
      <t>已申請提升學生留用合作機構成效獎勵經費並獲核定之學校，所獲核定之經費「僅限」用於執行</t>
    </r>
    <r>
      <rPr>
        <sz val="11"/>
        <rFont val="Times New Roman"/>
        <family val="1"/>
      </rPr>
      <t>110</t>
    </r>
    <r>
      <rPr>
        <sz val="11"/>
        <rFont val="新細明體"/>
        <family val="1"/>
        <charset val="136"/>
      </rPr>
      <t>學年度「產業實務人才培育專班」之系所。其支用項目及基準應參考中央政府各機關用途別科目分類及執行標準表之規定列支，並依「教育部補（捐）助及委辦經費核撥結報作業要點」相關規定辦理。</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</si>
</sst>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76" formatCode="&quot;$&quot;#,##0;[Red]&quot;$&quot;#,##0"/>
    <numFmt numFmtId="177" formatCode="&quot;$&quot;#,##0.00"/>
    <numFmt numFmtId="178" formatCode="#,##0_);[Red]\(#,##0\)"/>
    <numFmt numFmtId="179" formatCode="&quot;$&quot;#,##0_);[Red]\(&quot;$&quot;#,##0\)"/>
    <numFmt numFmtId="180" formatCode="#,##0_ "/>
    <numFmt numFmtId="181" formatCode="#,##0&quot;元&quot;"/>
    <numFmt numFmtId="182" formatCode="#,##0;[Red]#,##0"/>
  </numFmts>
  <fonts count="43">
    <font>
      <sz val="12"/>
      <name val="新細明體"/>
      <family val="1"/>
      <charset val="136"/>
    </font>
    <font>
      <sz val="12"/>
      <name val="新細明體"/>
      <family val="1"/>
      <charset val="136"/>
    </font>
    <font>
      <sz val="9"/>
      <name val="新細明體"/>
      <family val="1"/>
      <charset val="136"/>
    </font>
    <font>
      <sz val="12"/>
      <name val="Times New Roman"/>
      <family val="1"/>
    </font>
    <font>
      <sz val="10"/>
      <name val="Times New Roman"/>
      <family val="1"/>
    </font>
    <font>
      <sz val="14"/>
      <name val="新細明體"/>
      <family val="1"/>
      <charset val="136"/>
    </font>
    <font>
      <sz val="14"/>
      <name val="Times New Roman"/>
      <family val="1"/>
    </font>
    <font>
      <sz val="10"/>
      <name val="新細明體"/>
      <family val="1"/>
      <charset val="136"/>
    </font>
    <font>
      <sz val="13"/>
      <name val="新細明體"/>
      <family val="1"/>
      <charset val="136"/>
    </font>
    <font>
      <sz val="13"/>
      <name val="Times New Roman"/>
      <family val="1"/>
    </font>
    <font>
      <sz val="11"/>
      <name val="Times New Roman"/>
      <family val="1"/>
    </font>
    <font>
      <vertAlign val="superscript"/>
      <sz val="13"/>
      <color indexed="10"/>
      <name val="新細明體"/>
      <family val="1"/>
      <charset val="136"/>
    </font>
    <font>
      <vertAlign val="superscript"/>
      <sz val="13"/>
      <color indexed="10"/>
      <name val="Times New Roman"/>
      <family val="1"/>
    </font>
    <font>
      <sz val="11"/>
      <name val="新細明體"/>
      <family val="1"/>
      <charset val="136"/>
    </font>
    <font>
      <u/>
      <sz val="11"/>
      <color indexed="10"/>
      <name val="Times New Roman"/>
      <family val="1"/>
    </font>
    <font>
      <sz val="12"/>
      <color indexed="10"/>
      <name val="Times New Roman"/>
      <family val="1"/>
    </font>
    <font>
      <sz val="11"/>
      <color indexed="10"/>
      <name val="標楷體"/>
      <family val="4"/>
      <charset val="136"/>
    </font>
    <font>
      <sz val="11"/>
      <color indexed="10"/>
      <name val="Times New Roman"/>
      <family val="1"/>
    </font>
    <font>
      <b/>
      <u/>
      <sz val="11"/>
      <color indexed="12"/>
      <name val="新細明體"/>
      <family val="1"/>
      <charset val="136"/>
    </font>
    <font>
      <b/>
      <u/>
      <sz val="11"/>
      <color indexed="10"/>
      <name val="新細明體"/>
      <family val="1"/>
      <charset val="136"/>
    </font>
    <font>
      <sz val="12"/>
      <color rgb="FFFF0000"/>
      <name val="Times New Roman"/>
      <family val="1"/>
    </font>
    <font>
      <vertAlign val="superscript"/>
      <sz val="13"/>
      <color rgb="FFFF0000"/>
      <name val="新細明體"/>
      <family val="1"/>
      <charset val="136"/>
    </font>
    <font>
      <vertAlign val="superscript"/>
      <sz val="13"/>
      <color rgb="FFFF0000"/>
      <name val="Times New Roman"/>
      <family val="1"/>
    </font>
    <font>
      <sz val="11"/>
      <color rgb="FFFF0000"/>
      <name val="Times New Roman"/>
      <family val="1"/>
    </font>
    <font>
      <b/>
      <sz val="12"/>
      <name val="新細明體"/>
      <family val="1"/>
      <charset val="136"/>
    </font>
    <font>
      <b/>
      <vertAlign val="superscript"/>
      <sz val="12"/>
      <color rgb="FFFF0000"/>
      <name val="新細明體"/>
      <family val="1"/>
      <charset val="136"/>
    </font>
    <font>
      <sz val="11"/>
      <color indexed="10"/>
      <name val="新細明體"/>
      <family val="1"/>
      <charset val="136"/>
    </font>
    <font>
      <b/>
      <sz val="12"/>
      <name val="Times New Roman"/>
      <family val="1"/>
    </font>
    <font>
      <b/>
      <vertAlign val="superscript"/>
      <sz val="12"/>
      <color rgb="FFFF0000"/>
      <name val="Times New Roman"/>
      <family val="1"/>
    </font>
    <font>
      <b/>
      <sz val="11"/>
      <name val="Times New Roman"/>
      <family val="1"/>
    </font>
    <font>
      <b/>
      <sz val="11"/>
      <name val="新細明體"/>
      <family val="1"/>
      <charset val="136"/>
    </font>
    <font>
      <b/>
      <u/>
      <sz val="12"/>
      <color indexed="10"/>
      <name val="新細明體"/>
      <family val="1"/>
      <charset val="136"/>
    </font>
    <font>
      <b/>
      <u/>
      <sz val="12"/>
      <color indexed="10"/>
      <name val="Times New Roman"/>
      <family val="1"/>
    </font>
    <font>
      <sz val="11"/>
      <color rgb="FFFF0000"/>
      <name val="新細明體"/>
      <family val="1"/>
      <charset val="136"/>
    </font>
    <font>
      <b/>
      <sz val="10"/>
      <name val="Times New Roman"/>
      <family val="1"/>
    </font>
    <font>
      <sz val="12"/>
      <color rgb="FFFF0000"/>
      <name val="新細明體"/>
      <family val="1"/>
      <charset val="136"/>
    </font>
    <font>
      <sz val="12"/>
      <color indexed="10"/>
      <name val="新細明體"/>
      <family val="1"/>
      <charset val="136"/>
    </font>
    <font>
      <b/>
      <u/>
      <sz val="11"/>
      <color rgb="FF0000FF"/>
      <name val="新細明體"/>
      <family val="1"/>
      <charset val="136"/>
    </font>
    <font>
      <b/>
      <u/>
      <sz val="11"/>
      <color rgb="FF0000FF"/>
      <name val="Times New Roman"/>
      <family val="1"/>
    </font>
    <font>
      <b/>
      <sz val="12"/>
      <color rgb="FF0000FF"/>
      <name val="新細明體"/>
      <family val="1"/>
      <charset val="136"/>
    </font>
    <font>
      <b/>
      <sz val="12"/>
      <color rgb="FF0000FF"/>
      <name val="Times New Roman"/>
      <family val="1"/>
    </font>
    <font>
      <sz val="12"/>
      <name val="細明體"/>
      <family val="3"/>
      <charset val="136"/>
    </font>
    <font>
      <sz val="11"/>
      <name val="細明體"/>
      <family val="3"/>
      <charset val="136"/>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92">
    <border>
      <left/>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6">
    <xf numFmtId="0" fontId="0" fillId="0" borderId="0" xfId="0"/>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xf numFmtId="0" fontId="3" fillId="0" borderId="0" xfId="0" applyFont="1"/>
    <xf numFmtId="0" fontId="3" fillId="0" borderId="8" xfId="0" applyFont="1" applyBorder="1" applyAlignment="1">
      <alignment horizontal="center" vertical="center"/>
    </xf>
    <xf numFmtId="176" fontId="3" fillId="0" borderId="0" xfId="0" applyNumberFormat="1" applyFont="1" applyBorder="1" applyAlignment="1">
      <alignment vertical="center"/>
    </xf>
    <xf numFmtId="0" fontId="3" fillId="0" borderId="0" xfId="0" applyFont="1" applyFill="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176" fontId="3" fillId="0" borderId="1" xfId="0" applyNumberFormat="1" applyFont="1" applyBorder="1" applyAlignment="1">
      <alignment vertical="center"/>
    </xf>
    <xf numFmtId="0" fontId="3" fillId="0" borderId="13" xfId="0" applyFont="1" applyBorder="1" applyAlignment="1">
      <alignment vertical="center"/>
    </xf>
    <xf numFmtId="176" fontId="3" fillId="0" borderId="14" xfId="0" applyNumberFormat="1" applyFont="1" applyBorder="1" applyAlignment="1">
      <alignment vertical="center"/>
    </xf>
    <xf numFmtId="0" fontId="3" fillId="0" borderId="15" xfId="0" applyFont="1" applyFill="1" applyBorder="1" applyAlignment="1">
      <alignment horizontal="right" vertical="center"/>
    </xf>
    <xf numFmtId="176" fontId="3" fillId="0" borderId="16" xfId="0" applyNumberFormat="1" applyFont="1" applyFill="1" applyBorder="1" applyAlignment="1">
      <alignment vertical="center"/>
    </xf>
    <xf numFmtId="176" fontId="3" fillId="0" borderId="14" xfId="0" applyNumberFormat="1" applyFont="1" applyBorder="1" applyAlignment="1">
      <alignment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xf>
    <xf numFmtId="10" fontId="9" fillId="3" borderId="6"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Fill="1" applyAlignment="1">
      <alignment vertical="center"/>
    </xf>
    <xf numFmtId="0" fontId="6" fillId="0" borderId="0" xfId="0" applyFont="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left" vertical="center"/>
    </xf>
    <xf numFmtId="10" fontId="9" fillId="3" borderId="19" xfId="0" applyNumberFormat="1" applyFont="1" applyFill="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10" fontId="9" fillId="3" borderId="5" xfId="0" applyNumberFormat="1" applyFont="1" applyFill="1" applyBorder="1" applyAlignment="1">
      <alignment horizontal="center" vertical="center"/>
    </xf>
    <xf numFmtId="10" fontId="9" fillId="3" borderId="20" xfId="0" applyNumberFormat="1" applyFont="1" applyFill="1" applyBorder="1" applyAlignment="1">
      <alignment horizontal="center" vertical="center"/>
    </xf>
    <xf numFmtId="10" fontId="9" fillId="3" borderId="6" xfId="0" applyNumberFormat="1" applyFont="1" applyFill="1" applyBorder="1" applyAlignment="1">
      <alignment horizontal="center" vertical="center"/>
    </xf>
    <xf numFmtId="0" fontId="9" fillId="0" borderId="7" xfId="0" applyFont="1" applyBorder="1" applyAlignment="1">
      <alignment horizontal="center" vertical="center"/>
    </xf>
    <xf numFmtId="10" fontId="9" fillId="3" borderId="7" xfId="0" applyNumberFormat="1" applyFont="1" applyFill="1" applyBorder="1" applyAlignment="1">
      <alignment horizontal="center" vertical="center"/>
    </xf>
    <xf numFmtId="0" fontId="9" fillId="0" borderId="2" xfId="0" applyFont="1" applyBorder="1" applyAlignment="1">
      <alignment horizontal="center" vertical="center"/>
    </xf>
    <xf numFmtId="10" fontId="9" fillId="3" borderId="2" xfId="0" applyNumberFormat="1" applyFont="1" applyFill="1" applyBorder="1" applyAlignment="1">
      <alignment horizontal="center" vertical="center"/>
    </xf>
    <xf numFmtId="10" fontId="9" fillId="3" borderId="6" xfId="2" applyNumberFormat="1" applyFont="1" applyFill="1" applyBorder="1" applyAlignment="1">
      <alignment horizontal="center" vertical="center"/>
    </xf>
    <xf numFmtId="0" fontId="10" fillId="0" borderId="21" xfId="0" applyFont="1" applyBorder="1" applyAlignment="1">
      <alignment vertical="center" wrapText="1"/>
    </xf>
    <xf numFmtId="0" fontId="10" fillId="0" borderId="0" xfId="0" applyFont="1" applyAlignment="1">
      <alignment vertical="center"/>
    </xf>
    <xf numFmtId="0" fontId="10" fillId="0" borderId="2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horizontal="center" vertical="center"/>
    </xf>
    <xf numFmtId="0" fontId="10" fillId="0" borderId="6" xfId="0" applyFont="1" applyBorder="1" applyAlignment="1">
      <alignment horizontal="center" vertical="center"/>
    </xf>
    <xf numFmtId="3" fontId="10" fillId="0" borderId="5" xfId="0" applyNumberFormat="1" applyFont="1" applyBorder="1" applyAlignment="1">
      <alignment horizontal="center" vertical="center"/>
    </xf>
    <xf numFmtId="0" fontId="3" fillId="0" borderId="24" xfId="0" applyFont="1" applyBorder="1" applyAlignment="1">
      <alignment horizontal="center" vertical="center"/>
    </xf>
    <xf numFmtId="0" fontId="10" fillId="0" borderId="24" xfId="0" applyFont="1" applyBorder="1" applyAlignment="1">
      <alignment horizontal="center" vertical="center"/>
    </xf>
    <xf numFmtId="3" fontId="10" fillId="0" borderId="6" xfId="0" applyNumberFormat="1" applyFont="1" applyBorder="1" applyAlignment="1">
      <alignment horizontal="center" vertical="center"/>
    </xf>
    <xf numFmtId="0" fontId="3" fillId="0" borderId="9" xfId="0" applyFont="1" applyBorder="1" applyAlignment="1">
      <alignment vertical="center"/>
    </xf>
    <xf numFmtId="0" fontId="4" fillId="0" borderId="0" xfId="0" applyFont="1"/>
    <xf numFmtId="0" fontId="4" fillId="0" borderId="0" xfId="0" applyFont="1" applyBorder="1"/>
    <xf numFmtId="0" fontId="3" fillId="0" borderId="5" xfId="0" applyFont="1" applyBorder="1" applyAlignment="1">
      <alignment vertical="center"/>
    </xf>
    <xf numFmtId="0" fontId="3" fillId="0" borderId="5" xfId="0" applyFont="1" applyBorder="1" applyAlignment="1">
      <alignment vertical="center" wrapText="1"/>
    </xf>
    <xf numFmtId="0" fontId="3" fillId="0" borderId="21" xfId="0" applyFont="1" applyBorder="1" applyAlignment="1">
      <alignment vertical="center" wrapText="1"/>
    </xf>
    <xf numFmtId="0" fontId="10" fillId="0" borderId="21" xfId="0" applyFont="1" applyBorder="1" applyAlignment="1">
      <alignment vertical="center"/>
    </xf>
    <xf numFmtId="0" fontId="10" fillId="0" borderId="25" xfId="0" applyFont="1" applyBorder="1" applyAlignment="1">
      <alignment vertical="center"/>
    </xf>
    <xf numFmtId="0" fontId="4" fillId="0" borderId="0" xfId="0" applyFont="1" applyBorder="1" applyAlignment="1">
      <alignment vertical="center" wrapText="1"/>
    </xf>
    <xf numFmtId="0" fontId="3" fillId="0" borderId="21" xfId="0" applyFont="1" applyBorder="1" applyAlignment="1">
      <alignment vertical="center"/>
    </xf>
    <xf numFmtId="0" fontId="3" fillId="0" borderId="6" xfId="0" applyFont="1" applyBorder="1" applyAlignment="1">
      <alignment vertical="center"/>
    </xf>
    <xf numFmtId="0" fontId="3" fillId="0" borderId="25"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wrapText="1"/>
    </xf>
    <xf numFmtId="178" fontId="3" fillId="0" borderId="5" xfId="0" applyNumberFormat="1" applyFont="1" applyBorder="1" applyAlignment="1">
      <alignment vertical="center"/>
    </xf>
    <xf numFmtId="178" fontId="3" fillId="0" borderId="6" xfId="0" applyNumberFormat="1" applyFont="1" applyBorder="1" applyAlignment="1">
      <alignment vertical="center"/>
    </xf>
    <xf numFmtId="3" fontId="10" fillId="0" borderId="0" xfId="0" applyNumberFormat="1" applyFont="1" applyAlignment="1">
      <alignment vertical="center"/>
    </xf>
    <xf numFmtId="178" fontId="10" fillId="0" borderId="5" xfId="1" applyNumberFormat="1" applyFont="1" applyBorder="1" applyAlignment="1">
      <alignment vertical="center" wrapText="1"/>
    </xf>
    <xf numFmtId="178" fontId="10" fillId="0" borderId="6" xfId="1" applyNumberFormat="1" applyFont="1" applyBorder="1" applyAlignment="1">
      <alignment vertical="center" wrapText="1"/>
    </xf>
    <xf numFmtId="178" fontId="10" fillId="0" borderId="5" xfId="0" applyNumberFormat="1" applyFont="1" applyBorder="1" applyAlignment="1">
      <alignment vertical="center"/>
    </xf>
    <xf numFmtId="178" fontId="10" fillId="0" borderId="6" xfId="0" applyNumberFormat="1" applyFont="1" applyBorder="1" applyAlignment="1">
      <alignment vertical="center"/>
    </xf>
    <xf numFmtId="178" fontId="3" fillId="0" borderId="5" xfId="0" applyNumberFormat="1" applyFont="1" applyBorder="1" applyAlignment="1">
      <alignment vertical="center" wrapText="1"/>
    </xf>
    <xf numFmtId="178" fontId="4" fillId="0" borderId="5" xfId="0" applyNumberFormat="1" applyFont="1" applyBorder="1" applyAlignment="1">
      <alignment vertical="center" wrapText="1"/>
    </xf>
    <xf numFmtId="3" fontId="10" fillId="0" borderId="0" xfId="0" applyNumberFormat="1" applyFont="1" applyBorder="1" applyAlignment="1">
      <alignment vertical="center" wrapText="1"/>
    </xf>
    <xf numFmtId="3" fontId="10" fillId="0" borderId="5" xfId="0" applyNumberFormat="1" applyFont="1" applyBorder="1" applyAlignment="1">
      <alignment vertical="center" wrapText="1"/>
    </xf>
    <xf numFmtId="3" fontId="10" fillId="0" borderId="6" xfId="0" applyNumberFormat="1" applyFont="1" applyBorder="1" applyAlignment="1">
      <alignment vertical="center" wrapText="1"/>
    </xf>
    <xf numFmtId="178" fontId="10" fillId="0" borderId="5" xfId="0" applyNumberFormat="1" applyFont="1" applyBorder="1" applyAlignment="1">
      <alignment vertical="center" wrapText="1"/>
    </xf>
    <xf numFmtId="178" fontId="10" fillId="0" borderId="6" xfId="0" applyNumberFormat="1" applyFont="1" applyBorder="1" applyAlignment="1">
      <alignment vertical="center" wrapText="1"/>
    </xf>
    <xf numFmtId="180" fontId="10" fillId="0" borderId="5" xfId="0" applyNumberFormat="1" applyFont="1" applyBorder="1" applyAlignment="1">
      <alignment vertical="center" wrapText="1"/>
    </xf>
    <xf numFmtId="180" fontId="10" fillId="0" borderId="6" xfId="0" applyNumberFormat="1" applyFont="1" applyBorder="1" applyAlignment="1">
      <alignment vertical="center" wrapText="1"/>
    </xf>
    <xf numFmtId="180" fontId="14" fillId="0" borderId="5" xfId="0" applyNumberFormat="1" applyFont="1" applyBorder="1" applyAlignment="1">
      <alignment vertical="center" wrapText="1"/>
    </xf>
    <xf numFmtId="176" fontId="10" fillId="0" borderId="0" xfId="0" applyNumberFormat="1" applyFont="1" applyBorder="1" applyAlignment="1">
      <alignment vertical="center"/>
    </xf>
    <xf numFmtId="178" fontId="14" fillId="0" borderId="5" xfId="0" applyNumberFormat="1" applyFont="1" applyBorder="1" applyAlignment="1">
      <alignment vertical="center" wrapText="1"/>
    </xf>
    <xf numFmtId="178" fontId="14" fillId="0" borderId="6" xfId="0" applyNumberFormat="1" applyFont="1" applyBorder="1" applyAlignment="1">
      <alignment vertical="center" wrapText="1"/>
    </xf>
    <xf numFmtId="176" fontId="10" fillId="0" borderId="0" xfId="0" applyNumberFormat="1" applyFont="1" applyBorder="1" applyAlignment="1">
      <alignment vertical="center" wrapText="1"/>
    </xf>
    <xf numFmtId="0" fontId="10" fillId="0" borderId="0" xfId="0" applyFont="1" applyAlignment="1">
      <alignment horizontal="center" vertical="center" wrapText="1"/>
    </xf>
    <xf numFmtId="0" fontId="3" fillId="0" borderId="0" xfId="0" applyFont="1" applyBorder="1" applyAlignment="1">
      <alignment vertical="center" wrapText="1"/>
    </xf>
    <xf numFmtId="49" fontId="3" fillId="0" borderId="0" xfId="0" applyNumberFormat="1" applyFont="1" applyAlignment="1">
      <alignment vertical="center"/>
    </xf>
    <xf numFmtId="49" fontId="3" fillId="0" borderId="0" xfId="0" applyNumberFormat="1" applyFont="1" applyBorder="1" applyAlignment="1">
      <alignment vertical="center"/>
    </xf>
    <xf numFmtId="49" fontId="3" fillId="0" borderId="0" xfId="0" applyNumberFormat="1" applyFont="1"/>
    <xf numFmtId="49" fontId="4" fillId="0" borderId="0" xfId="0" applyNumberFormat="1" applyFont="1" applyAlignment="1">
      <alignment vertical="top"/>
    </xf>
    <xf numFmtId="0" fontId="10" fillId="0" borderId="0" xfId="0" applyFont="1" applyBorder="1" applyAlignment="1">
      <alignment horizontal="right" vertical="top"/>
    </xf>
    <xf numFmtId="0" fontId="3" fillId="0" borderId="0" xfId="0" applyFont="1" applyBorder="1" applyAlignment="1">
      <alignment vertical="top"/>
    </xf>
    <xf numFmtId="0" fontId="3" fillId="0" borderId="0" xfId="0" applyFont="1" applyAlignment="1">
      <alignment horizontal="right" vertical="top"/>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 fillId="0" borderId="12" xfId="0" applyFont="1" applyBorder="1" applyAlignment="1">
      <alignment vertical="center" wrapText="1"/>
    </xf>
    <xf numFmtId="176" fontId="3" fillId="0" borderId="87" xfId="0" applyNumberFormat="1"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179" fontId="9" fillId="0" borderId="0" xfId="0" applyNumberFormat="1" applyFont="1" applyFill="1" applyBorder="1" applyAlignment="1">
      <alignment horizontal="right" vertical="center"/>
    </xf>
    <xf numFmtId="10" fontId="9" fillId="0" borderId="0" xfId="0" applyNumberFormat="1" applyFont="1" applyFill="1" applyBorder="1" applyAlignment="1">
      <alignment horizontal="center" vertical="center" wrapText="1"/>
    </xf>
    <xf numFmtId="10" fontId="9" fillId="0" borderId="0" xfId="2"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3" fontId="10" fillId="0" borderId="0" xfId="0" applyNumberFormat="1" applyFont="1" applyBorder="1" applyAlignment="1">
      <alignment vertical="center"/>
    </xf>
    <xf numFmtId="0" fontId="10" fillId="0" borderId="0" xfId="0" applyFont="1" applyBorder="1" applyAlignment="1">
      <alignment vertical="center" wrapText="1"/>
    </xf>
    <xf numFmtId="178" fontId="9" fillId="0" borderId="19" xfId="0" applyNumberFormat="1" applyFont="1" applyBorder="1" applyAlignment="1">
      <alignment horizontal="right" vertical="center"/>
    </xf>
    <xf numFmtId="178" fontId="9" fillId="0" borderId="5" xfId="0" applyNumberFormat="1" applyFont="1" applyBorder="1" applyAlignment="1">
      <alignment horizontal="right" vertical="center"/>
    </xf>
    <xf numFmtId="178" fontId="9" fillId="3" borderId="6" xfId="0" applyNumberFormat="1" applyFont="1" applyFill="1" applyBorder="1" applyAlignment="1">
      <alignment horizontal="right" vertical="center"/>
    </xf>
    <xf numFmtId="178" fontId="9" fillId="0" borderId="2" xfId="0" applyNumberFormat="1" applyFont="1" applyBorder="1" applyAlignment="1">
      <alignment horizontal="right" vertical="center"/>
    </xf>
    <xf numFmtId="178" fontId="9" fillId="0" borderId="7" xfId="0" applyNumberFormat="1" applyFont="1" applyBorder="1" applyAlignment="1">
      <alignment horizontal="right" vertical="center"/>
    </xf>
    <xf numFmtId="178" fontId="9" fillId="0" borderId="20" xfId="0" applyNumberFormat="1" applyFont="1" applyBorder="1" applyAlignment="1">
      <alignment horizontal="right" vertical="center"/>
    </xf>
    <xf numFmtId="0" fontId="9" fillId="0" borderId="2" xfId="0" applyFont="1" applyBorder="1" applyAlignment="1">
      <alignment horizontal="justify" vertical="center" wrapText="1"/>
    </xf>
    <xf numFmtId="182" fontId="29" fillId="0" borderId="22" xfId="0" applyNumberFormat="1" applyFont="1" applyBorder="1" applyAlignment="1">
      <alignment vertical="center"/>
    </xf>
    <xf numFmtId="3" fontId="29" fillId="0" borderId="22" xfId="0" applyNumberFormat="1" applyFont="1" applyBorder="1" applyAlignment="1">
      <alignment vertical="center"/>
    </xf>
    <xf numFmtId="0" fontId="29" fillId="0" borderId="22" xfId="0" applyFont="1" applyBorder="1" applyAlignment="1">
      <alignment vertical="center"/>
    </xf>
    <xf numFmtId="0" fontId="29" fillId="0" borderId="23" xfId="0" applyFont="1" applyBorder="1" applyAlignment="1">
      <alignment vertical="center"/>
    </xf>
    <xf numFmtId="176" fontId="29" fillId="0" borderId="22" xfId="0" applyNumberFormat="1"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182" fontId="29" fillId="0" borderId="22" xfId="0" applyNumberFormat="1" applyFont="1" applyBorder="1" applyAlignment="1">
      <alignment vertical="center" wrapText="1"/>
    </xf>
    <xf numFmtId="0" fontId="10" fillId="0" borderId="5" xfId="0" applyFont="1" applyBorder="1" applyAlignment="1">
      <alignment horizontal="center" vertical="center" shrinkToFit="1"/>
    </xf>
    <xf numFmtId="178" fontId="29" fillId="0" borderId="22" xfId="0" applyNumberFormat="1" applyFont="1" applyBorder="1" applyAlignment="1">
      <alignment vertical="center"/>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178" fontId="29" fillId="0" borderId="22" xfId="0" applyNumberFormat="1" applyFont="1" applyBorder="1" applyAlignment="1">
      <alignment vertical="center" wrapText="1"/>
    </xf>
    <xf numFmtId="182" fontId="27" fillId="0" borderId="22" xfId="0" applyNumberFormat="1" applyFont="1" applyBorder="1" applyAlignment="1">
      <alignment vertical="center"/>
    </xf>
    <xf numFmtId="176" fontId="27" fillId="0" borderId="22" xfId="0" applyNumberFormat="1" applyFont="1" applyBorder="1" applyAlignment="1">
      <alignment vertical="center"/>
    </xf>
    <xf numFmtId="0" fontId="27" fillId="0" borderId="22" xfId="0" applyFont="1" applyBorder="1" applyAlignment="1">
      <alignment vertical="center"/>
    </xf>
    <xf numFmtId="0" fontId="34" fillId="0" borderId="22" xfId="0" applyFont="1" applyBorder="1" applyAlignment="1">
      <alignment vertical="center" wrapText="1"/>
    </xf>
    <xf numFmtId="0" fontId="27" fillId="0" borderId="23" xfId="0" applyFont="1" applyBorder="1" applyAlignment="1">
      <alignment vertical="center"/>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6"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62" xfId="0" applyFont="1" applyBorder="1" applyAlignment="1">
      <alignment horizontal="center" vertical="center"/>
    </xf>
    <xf numFmtId="182" fontId="27" fillId="0" borderId="22" xfId="0" applyNumberFormat="1" applyFont="1" applyFill="1" applyBorder="1" applyAlignment="1">
      <alignment vertical="center"/>
    </xf>
    <xf numFmtId="176" fontId="27" fillId="0" borderId="22" xfId="0" applyNumberFormat="1" applyFont="1" applyFill="1" applyBorder="1" applyAlignment="1">
      <alignment vertical="center"/>
    </xf>
    <xf numFmtId="0" fontId="27" fillId="0" borderId="22" xfId="0" applyFont="1" applyFill="1" applyBorder="1" applyAlignment="1">
      <alignment vertical="center"/>
    </xf>
    <xf numFmtId="0" fontId="3" fillId="0" borderId="5" xfId="0" applyFont="1" applyFill="1" applyBorder="1" applyAlignment="1">
      <alignment vertical="center" wrapText="1"/>
    </xf>
    <xf numFmtId="0" fontId="3" fillId="0" borderId="31" xfId="0" applyFont="1" applyBorder="1" applyAlignment="1">
      <alignment vertical="center" wrapText="1"/>
    </xf>
    <xf numFmtId="0" fontId="3" fillId="0" borderId="88"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178" fontId="3" fillId="2" borderId="9" xfId="0" applyNumberFormat="1" applyFont="1" applyFill="1" applyBorder="1" applyAlignment="1">
      <alignment horizontal="center" vertical="center"/>
    </xf>
    <xf numFmtId="178" fontId="3" fillId="0" borderId="5" xfId="0" applyNumberFormat="1" applyFont="1" applyBorder="1" applyAlignment="1">
      <alignment horizontal="right" vertical="center"/>
    </xf>
    <xf numFmtId="178" fontId="3" fillId="3" borderId="6" xfId="0" applyNumberFormat="1" applyFont="1" applyFill="1" applyBorder="1" applyAlignment="1">
      <alignment horizontal="right" vertical="center"/>
    </xf>
    <xf numFmtId="178" fontId="3" fillId="0" borderId="20" xfId="0" applyNumberFormat="1" applyFont="1" applyBorder="1" applyAlignment="1">
      <alignment horizontal="right" vertical="center"/>
    </xf>
    <xf numFmtId="0" fontId="3" fillId="0" borderId="86" xfId="0" applyFont="1" applyBorder="1" applyAlignment="1">
      <alignment vertical="center"/>
    </xf>
    <xf numFmtId="0" fontId="10" fillId="0" borderId="24" xfId="0" applyFont="1" applyBorder="1" applyAlignment="1">
      <alignment vertical="center" wrapText="1"/>
    </xf>
    <xf numFmtId="0" fontId="10" fillId="0" borderId="55" xfId="0" applyFont="1" applyBorder="1" applyAlignment="1">
      <alignment vertical="center" wrapText="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4" fillId="0" borderId="0" xfId="0" applyFont="1" applyAlignment="1">
      <alignment vertical="top"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Border="1" applyAlignment="1">
      <alignment vertical="top" wrapText="1"/>
    </xf>
    <xf numFmtId="0" fontId="3" fillId="0" borderId="0" xfId="0" applyFont="1" applyAlignment="1">
      <alignment vertical="top"/>
    </xf>
    <xf numFmtId="0" fontId="3" fillId="0" borderId="21" xfId="0" applyFont="1" applyBorder="1" applyAlignment="1">
      <alignment horizontal="center" vertical="center"/>
    </xf>
    <xf numFmtId="0" fontId="3" fillId="0"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Border="1" applyAlignment="1">
      <alignment vertical="top"/>
    </xf>
    <xf numFmtId="0" fontId="10" fillId="0" borderId="0" xfId="0" applyFont="1" applyAlignment="1">
      <alignment vertical="top"/>
    </xf>
    <xf numFmtId="0" fontId="9" fillId="0" borderId="19"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vertical="top"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66" xfId="0" applyFont="1" applyBorder="1" applyAlignment="1">
      <alignment vertical="center" wrapText="1"/>
    </xf>
    <xf numFmtId="0" fontId="10" fillId="0" borderId="5" xfId="0" applyFont="1" applyBorder="1" applyAlignment="1">
      <alignment vertical="center"/>
    </xf>
    <xf numFmtId="0" fontId="10" fillId="0" borderId="6" xfId="0" applyFont="1" applyBorder="1" applyAlignment="1">
      <alignment vertical="center"/>
    </xf>
    <xf numFmtId="0" fontId="3" fillId="0" borderId="5" xfId="0" applyFont="1" applyBorder="1" applyAlignment="1">
      <alignment horizontal="center" vertical="center" wrapText="1"/>
    </xf>
    <xf numFmtId="0" fontId="27" fillId="0" borderId="0" xfId="0" applyFont="1" applyBorder="1" applyAlignment="1">
      <alignment horizontal="left" vertical="center"/>
    </xf>
    <xf numFmtId="0" fontId="27" fillId="0" borderId="0" xfId="0" applyFont="1" applyFill="1" applyBorder="1" applyAlignment="1">
      <alignment vertical="center"/>
    </xf>
    <xf numFmtId="0" fontId="39" fillId="0" borderId="0" xfId="0" applyFont="1" applyAlignment="1">
      <alignment vertical="center" wrapText="1"/>
    </xf>
    <xf numFmtId="0" fontId="40" fillId="0" borderId="0" xfId="0" applyFont="1" applyAlignment="1">
      <alignment horizontal="right" vertical="center" wrapText="1"/>
    </xf>
    <xf numFmtId="0" fontId="3" fillId="0" borderId="0" xfId="0" applyFont="1" applyAlignment="1">
      <alignment vertical="center"/>
    </xf>
    <xf numFmtId="0" fontId="3" fillId="0" borderId="67" xfId="0" applyFont="1" applyBorder="1" applyAlignment="1">
      <alignment horizontal="center" vertical="center"/>
    </xf>
    <xf numFmtId="178" fontId="3" fillId="0" borderId="70" xfId="0" applyNumberFormat="1" applyFont="1" applyBorder="1" applyAlignment="1">
      <alignment horizontal="center" vertical="center"/>
    </xf>
    <xf numFmtId="0" fontId="3" fillId="0" borderId="2" xfId="0" applyFont="1" applyBorder="1" applyAlignment="1">
      <alignment horizontal="center" vertical="center"/>
    </xf>
    <xf numFmtId="0" fontId="10" fillId="0" borderId="0" xfId="0" applyFont="1" applyBorder="1" applyAlignment="1">
      <alignment vertical="top" wrapText="1"/>
    </xf>
    <xf numFmtId="0" fontId="3" fillId="0" borderId="0" xfId="0" applyFont="1" applyAlignment="1">
      <alignment vertical="top"/>
    </xf>
    <xf numFmtId="0" fontId="10" fillId="0" borderId="0" xfId="0" applyFont="1" applyBorder="1" applyAlignment="1">
      <alignment vertical="top"/>
    </xf>
    <xf numFmtId="0" fontId="10" fillId="0" borderId="0" xfId="0" applyFont="1" applyAlignment="1">
      <alignment vertical="top"/>
    </xf>
    <xf numFmtId="0" fontId="9" fillId="0" borderId="19"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vertical="top" wrapText="1"/>
    </xf>
    <xf numFmtId="0" fontId="10" fillId="0" borderId="5" xfId="0" applyFont="1" applyBorder="1" applyAlignment="1">
      <alignment vertical="center"/>
    </xf>
    <xf numFmtId="0" fontId="10" fillId="0" borderId="6" xfId="0" applyFont="1" applyBorder="1" applyAlignment="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vertical="center"/>
    </xf>
    <xf numFmtId="0" fontId="0" fillId="0" borderId="5" xfId="0" applyFont="1" applyBorder="1" applyAlignment="1">
      <alignment vertical="center" wrapText="1"/>
    </xf>
    <xf numFmtId="0" fontId="0" fillId="0" borderId="31" xfId="0" applyFont="1" applyBorder="1" applyAlignment="1">
      <alignment vertical="center" wrapText="1"/>
    </xf>
    <xf numFmtId="0" fontId="0" fillId="0" borderId="5" xfId="0" applyFont="1" applyFill="1" applyBorder="1" applyAlignment="1">
      <alignment vertical="center" wrapText="1"/>
    </xf>
    <xf numFmtId="176" fontId="3" fillId="0" borderId="1" xfId="0" applyNumberFormat="1" applyFont="1" applyBorder="1" applyAlignment="1">
      <alignment vertical="center" shrinkToFit="1"/>
    </xf>
    <xf numFmtId="176" fontId="3" fillId="0" borderId="14" xfId="0" applyNumberFormat="1" applyFont="1" applyBorder="1" applyAlignment="1">
      <alignment vertical="center" shrinkToFit="1"/>
    </xf>
    <xf numFmtId="0" fontId="8" fillId="0" borderId="19" xfId="0" applyFont="1" applyBorder="1" applyAlignment="1">
      <alignment horizontal="center" vertical="center"/>
    </xf>
    <xf numFmtId="0" fontId="41" fillId="0" borderId="31" xfId="0" applyFont="1" applyBorder="1" applyAlignment="1">
      <alignment vertical="center" wrapText="1"/>
    </xf>
    <xf numFmtId="0" fontId="10" fillId="0" borderId="5" xfId="0" applyFont="1" applyBorder="1" applyAlignment="1">
      <alignment horizontal="center" vertical="center" wrapText="1"/>
    </xf>
    <xf numFmtId="0" fontId="10" fillId="0" borderId="66"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vertical="center" wrapText="1"/>
    </xf>
    <xf numFmtId="10" fontId="3" fillId="2" borderId="2" xfId="2" applyNumberFormat="1" applyFont="1" applyFill="1" applyBorder="1" applyAlignment="1">
      <alignment horizontal="center" vertical="center"/>
    </xf>
    <xf numFmtId="10" fontId="3" fillId="2" borderId="5" xfId="2" applyNumberFormat="1" applyFont="1" applyFill="1" applyBorder="1" applyAlignment="1">
      <alignment horizontal="center" vertical="center"/>
    </xf>
    <xf numFmtId="10" fontId="3" fillId="2" borderId="27" xfId="2" applyNumberFormat="1" applyFont="1" applyFill="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28" xfId="0" applyFont="1" applyBorder="1" applyAlignment="1">
      <alignment vertical="center"/>
    </xf>
    <xf numFmtId="0" fontId="0" fillId="0" borderId="0" xfId="0" applyFont="1" applyAlignment="1">
      <alignment horizontal="left"/>
    </xf>
    <xf numFmtId="0" fontId="3" fillId="0" borderId="0" xfId="0" applyFont="1" applyAlignment="1"/>
    <xf numFmtId="0" fontId="3" fillId="0" borderId="75" xfId="0" applyFont="1" applyBorder="1" applyAlignment="1">
      <alignment vertical="center"/>
    </xf>
    <xf numFmtId="0" fontId="3" fillId="0" borderId="3" xfId="0" applyFont="1" applyBorder="1" applyAlignment="1">
      <alignment vertical="center"/>
    </xf>
    <xf numFmtId="0" fontId="3" fillId="0" borderId="76" xfId="0" applyFont="1" applyBorder="1" applyAlignment="1">
      <alignment vertical="center"/>
    </xf>
    <xf numFmtId="0" fontId="3" fillId="0" borderId="7" xfId="0" applyFont="1" applyBorder="1" applyAlignment="1">
      <alignment vertical="center"/>
    </xf>
    <xf numFmtId="0" fontId="3" fillId="0" borderId="77" xfId="0" applyFont="1" applyBorder="1" applyAlignment="1">
      <alignment vertical="center"/>
    </xf>
    <xf numFmtId="0" fontId="3" fillId="0" borderId="29" xfId="0" applyFont="1" applyBorder="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30" xfId="0" applyFont="1" applyBorder="1" applyAlignment="1">
      <alignment vertical="center"/>
    </xf>
    <xf numFmtId="0" fontId="4" fillId="0" borderId="0" xfId="0" applyFont="1" applyAlignment="1">
      <alignment vertical="top" wrapText="1"/>
    </xf>
    <xf numFmtId="0" fontId="3" fillId="0" borderId="36" xfId="0" applyFont="1" applyBorder="1" applyAlignment="1">
      <alignment vertical="center"/>
    </xf>
    <xf numFmtId="0" fontId="3" fillId="0" borderId="37" xfId="0" applyFont="1" applyBorder="1" applyAlignment="1">
      <alignment vertical="center"/>
    </xf>
    <xf numFmtId="0" fontId="3" fillId="0" borderId="0" xfId="0" applyFont="1"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3" fillId="0" borderId="17" xfId="0" applyFont="1" applyBorder="1" applyAlignment="1">
      <alignment horizontal="center" vertical="center"/>
    </xf>
    <xf numFmtId="0" fontId="3" fillId="0" borderId="47" xfId="0" applyFont="1" applyBorder="1" applyAlignment="1">
      <alignment horizontal="center" vertical="center"/>
    </xf>
    <xf numFmtId="0" fontId="3" fillId="0" borderId="41" xfId="0" applyFont="1" applyBorder="1" applyAlignment="1">
      <alignment vertical="center"/>
    </xf>
    <xf numFmtId="0" fontId="3" fillId="0" borderId="42" xfId="0" applyFont="1" applyFill="1" applyBorder="1" applyAlignment="1">
      <alignment vertical="center"/>
    </xf>
    <xf numFmtId="0" fontId="3" fillId="0" borderId="43"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4" fillId="0" borderId="0" xfId="0" applyFont="1" applyFill="1" applyBorder="1" applyAlignment="1">
      <alignment horizontal="left" vertical="center"/>
    </xf>
    <xf numFmtId="0" fontId="3" fillId="0" borderId="0" xfId="0" applyFont="1" applyAlignment="1">
      <alignment vertical="center"/>
    </xf>
    <xf numFmtId="10" fontId="3" fillId="2" borderId="38" xfId="2" applyNumberFormat="1" applyFont="1" applyFill="1" applyBorder="1" applyAlignment="1">
      <alignment vertical="center"/>
    </xf>
    <xf numFmtId="10" fontId="3" fillId="2" borderId="39" xfId="2" applyNumberFormat="1" applyFont="1" applyFill="1" applyBorder="1" applyAlignment="1">
      <alignment vertical="center"/>
    </xf>
    <xf numFmtId="0" fontId="0" fillId="0" borderId="0" xfId="0" applyFont="1" applyBorder="1" applyAlignment="1">
      <alignment horizontal="left" vertical="center"/>
    </xf>
    <xf numFmtId="0" fontId="4" fillId="0" borderId="0" xfId="0" applyFont="1"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42" fillId="0" borderId="91" xfId="0" applyFont="1" applyBorder="1" applyAlignment="1">
      <alignment vertical="top"/>
    </xf>
    <xf numFmtId="0" fontId="0" fillId="0" borderId="91" xfId="0" applyBorder="1" applyAlignment="1"/>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78" xfId="0" applyFont="1" applyBorder="1" applyAlignment="1">
      <alignment horizontal="center" vertical="center" shrinkToFit="1"/>
    </xf>
    <xf numFmtId="0" fontId="3" fillId="0" borderId="69" xfId="0" applyFont="1" applyBorder="1" applyAlignment="1">
      <alignment horizontal="center" vertical="center" shrinkToFit="1"/>
    </xf>
    <xf numFmtId="10" fontId="3" fillId="3" borderId="27" xfId="2"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20"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wrapText="1"/>
    </xf>
    <xf numFmtId="0" fontId="10" fillId="0" borderId="0" xfId="0" applyFont="1" applyBorder="1" applyAlignment="1">
      <alignment vertical="top" wrapText="1"/>
    </xf>
    <xf numFmtId="0" fontId="3" fillId="0" borderId="0" xfId="0" applyFont="1" applyAlignment="1">
      <alignment vertical="top"/>
    </xf>
    <xf numFmtId="0" fontId="3" fillId="0" borderId="48"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wrapText="1"/>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Border="1" applyAlignment="1">
      <alignment horizontal="left" vertical="top" wrapText="1"/>
    </xf>
    <xf numFmtId="0" fontId="3" fillId="0" borderId="19" xfId="0" applyFont="1" applyFill="1" applyBorder="1" applyAlignment="1">
      <alignment horizontal="center" vertical="center"/>
    </xf>
    <xf numFmtId="0" fontId="10" fillId="0" borderId="0" xfId="0" applyFont="1" applyBorder="1" applyAlignment="1">
      <alignment vertical="top"/>
    </xf>
    <xf numFmtId="0" fontId="10" fillId="0" borderId="0" xfId="0" applyFont="1" applyAlignment="1">
      <alignment vertical="top"/>
    </xf>
    <xf numFmtId="181" fontId="6" fillId="3" borderId="0" xfId="0" applyNumberFormat="1" applyFont="1" applyFill="1" applyAlignment="1">
      <alignment horizontal="center" vertical="center" shrinkToFit="1"/>
    </xf>
    <xf numFmtId="0" fontId="0" fillId="0" borderId="0" xfId="0" applyAlignment="1">
      <alignment vertical="center" shrinkToFit="1"/>
    </xf>
    <xf numFmtId="0" fontId="8" fillId="0" borderId="49"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24" xfId="0" applyFont="1" applyBorder="1" applyAlignment="1">
      <alignment horizontal="center" vertical="center" wrapText="1"/>
    </xf>
    <xf numFmtId="0" fontId="8" fillId="0" borderId="78" xfId="0" applyFont="1" applyBorder="1" applyAlignment="1">
      <alignment horizontal="left" vertical="center" shrinkToFit="1"/>
    </xf>
    <xf numFmtId="0" fontId="3" fillId="0" borderId="69" xfId="0" applyFont="1" applyBorder="1" applyAlignment="1">
      <alignment horizontal="left" vertical="center" shrinkToFit="1"/>
    </xf>
    <xf numFmtId="181" fontId="9" fillId="3" borderId="48" xfId="0" applyNumberFormat="1" applyFont="1" applyFill="1" applyBorder="1" applyAlignment="1">
      <alignment horizontal="center" vertical="center"/>
    </xf>
    <xf numFmtId="181" fontId="9" fillId="3" borderId="63" xfId="0" applyNumberFormat="1" applyFont="1" applyFill="1" applyBorder="1" applyAlignment="1">
      <alignment horizontal="center" vertical="center"/>
    </xf>
    <xf numFmtId="181" fontId="9" fillId="3" borderId="25" xfId="0" applyNumberFormat="1" applyFont="1" applyFill="1" applyBorder="1" applyAlignment="1">
      <alignment horizontal="center" vertical="center"/>
    </xf>
    <xf numFmtId="0" fontId="8" fillId="0" borderId="65" xfId="0" applyFont="1" applyBorder="1" applyAlignment="1">
      <alignment horizontal="left" vertical="center"/>
    </xf>
    <xf numFmtId="0" fontId="9" fillId="0" borderId="66" xfId="0" applyFont="1" applyBorder="1" applyAlignment="1">
      <alignment horizontal="left"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19" xfId="0" applyFont="1" applyBorder="1" applyAlignment="1">
      <alignment horizontal="center" vertical="center"/>
    </xf>
    <xf numFmtId="181" fontId="6" fillId="3" borderId="0" xfId="0" applyNumberFormat="1" applyFont="1" applyFill="1" applyAlignment="1">
      <alignment horizontal="center"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 xfId="0" applyFont="1" applyBorder="1" applyAlignment="1">
      <alignment horizontal="center" vertical="center"/>
    </xf>
    <xf numFmtId="0" fontId="9" fillId="0" borderId="56" xfId="0" applyFont="1" applyBorder="1" applyAlignment="1">
      <alignment horizontal="center" vertical="center"/>
    </xf>
    <xf numFmtId="0" fontId="9" fillId="0" borderId="24" xfId="0" applyFont="1" applyBorder="1" applyAlignment="1">
      <alignment horizontal="center" vertical="center"/>
    </xf>
    <xf numFmtId="181" fontId="9" fillId="3" borderId="61" xfId="0" applyNumberFormat="1" applyFont="1" applyFill="1" applyBorder="1" applyAlignment="1">
      <alignment horizontal="center" vertical="center"/>
    </xf>
    <xf numFmtId="181" fontId="9" fillId="3" borderId="21" xfId="0" applyNumberFormat="1" applyFont="1" applyFill="1" applyBorder="1" applyAlignment="1">
      <alignment horizontal="center" vertical="center"/>
    </xf>
    <xf numFmtId="181" fontId="9" fillId="3" borderId="62" xfId="0" applyNumberFormat="1" applyFont="1" applyFill="1" applyBorder="1" applyAlignment="1">
      <alignment horizontal="center" vertical="center"/>
    </xf>
    <xf numFmtId="0" fontId="9" fillId="0" borderId="78" xfId="0" applyFont="1" applyBorder="1" applyAlignment="1">
      <alignment horizontal="left" vertical="center"/>
    </xf>
    <xf numFmtId="0" fontId="9" fillId="0" borderId="69" xfId="0" applyFont="1" applyBorder="1" applyAlignment="1">
      <alignment horizontal="left" vertical="center"/>
    </xf>
    <xf numFmtId="0" fontId="9" fillId="0" borderId="65" xfId="0" applyFont="1" applyBorder="1" applyAlignment="1">
      <alignment horizontal="left" vertical="center"/>
    </xf>
    <xf numFmtId="0" fontId="9" fillId="0" borderId="78" xfId="0" applyFont="1" applyFill="1" applyBorder="1" applyAlignment="1">
      <alignment horizontal="left" vertical="center"/>
    </xf>
    <xf numFmtId="0" fontId="9" fillId="0" borderId="69" xfId="0" applyFont="1" applyFill="1" applyBorder="1" applyAlignment="1">
      <alignment horizontal="left" vertical="center"/>
    </xf>
    <xf numFmtId="0" fontId="3" fillId="0" borderId="0" xfId="0" applyFont="1" applyAlignment="1">
      <alignment vertical="top" shrinkToFit="1"/>
    </xf>
    <xf numFmtId="0" fontId="3" fillId="0" borderId="0" xfId="0" applyFont="1" applyAlignment="1">
      <alignment vertical="top" wrapText="1" shrinkToFit="1"/>
    </xf>
    <xf numFmtId="0" fontId="0" fillId="0" borderId="0" xfId="0" applyFont="1" applyAlignment="1">
      <alignment vertical="top"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0" borderId="78" xfId="0" applyFont="1" applyBorder="1" applyAlignment="1">
      <alignment horizontal="left" vertical="center" shrinkToFit="1"/>
    </xf>
    <xf numFmtId="0" fontId="9" fillId="0" borderId="89" xfId="0" applyFont="1" applyBorder="1" applyAlignment="1">
      <alignment horizontal="center" vertical="center"/>
    </xf>
    <xf numFmtId="0" fontId="9" fillId="0" borderId="26" xfId="0" applyFont="1" applyBorder="1" applyAlignment="1">
      <alignment horizontal="center" vertical="center"/>
    </xf>
    <xf numFmtId="0" fontId="9" fillId="0" borderId="75" xfId="0" applyFont="1" applyBorder="1" applyAlignment="1">
      <alignment horizontal="center" vertical="center"/>
    </xf>
    <xf numFmtId="0" fontId="9" fillId="0" borderId="90" xfId="0" applyFont="1" applyBorder="1" applyAlignment="1">
      <alignment horizontal="center" vertical="center"/>
    </xf>
    <xf numFmtId="0" fontId="9" fillId="0" borderId="64"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42" fillId="0" borderId="0" xfId="0" applyFont="1" applyBorder="1" applyAlignment="1">
      <alignment vertical="top" wrapText="1"/>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3" fontId="10" fillId="0" borderId="19"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49" xfId="0" applyFont="1" applyBorder="1" applyAlignment="1">
      <alignment horizontal="center" vertical="center"/>
    </xf>
    <xf numFmtId="0" fontId="10" fillId="0" borderId="4" xfId="0" applyFont="1" applyBorder="1" applyAlignment="1">
      <alignment horizontal="center" vertical="center"/>
    </xf>
    <xf numFmtId="0" fontId="10" fillId="0" borderId="19" xfId="0" applyFont="1" applyBorder="1" applyAlignment="1">
      <alignment horizontal="center" vertical="center"/>
    </xf>
    <xf numFmtId="0" fontId="10" fillId="0" borderId="48" xfId="0" applyFont="1" applyBorder="1" applyAlignment="1">
      <alignment horizontal="center" vertical="center"/>
    </xf>
    <xf numFmtId="0" fontId="10" fillId="0" borderId="21" xfId="0" applyFont="1" applyBorder="1" applyAlignment="1">
      <alignment horizontal="center" vertical="center"/>
    </xf>
    <xf numFmtId="3" fontId="10" fillId="0" borderId="19" xfId="0" applyNumberFormat="1" applyFont="1" applyBorder="1" applyAlignment="1">
      <alignment horizontal="center" vertical="center" wrapText="1"/>
    </xf>
    <xf numFmtId="0" fontId="13" fillId="0" borderId="0" xfId="0" applyFont="1" applyBorder="1" applyAlignment="1">
      <alignment vertical="top" shrinkToFit="1"/>
    </xf>
    <xf numFmtId="0" fontId="27" fillId="0" borderId="64" xfId="0" applyFont="1" applyBorder="1" applyAlignment="1">
      <alignment horizontal="left" vertical="center"/>
    </xf>
    <xf numFmtId="0" fontId="27" fillId="0" borderId="64" xfId="0" applyFont="1" applyBorder="1" applyAlignment="1">
      <alignment vertical="center"/>
    </xf>
    <xf numFmtId="0" fontId="10" fillId="0" borderId="65" xfId="0" applyFont="1" applyBorder="1" applyAlignment="1">
      <alignment horizontal="left" vertical="center"/>
    </xf>
    <xf numFmtId="0" fontId="10" fillId="0" borderId="83" xfId="0" applyFont="1" applyBorder="1" applyAlignment="1">
      <alignment horizontal="left" vertical="center"/>
    </xf>
    <xf numFmtId="0" fontId="3" fillId="0" borderId="66" xfId="0" applyFont="1" applyBorder="1" applyAlignment="1">
      <alignment horizontal="left" vertical="center"/>
    </xf>
    <xf numFmtId="0" fontId="10" fillId="0" borderId="4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5" xfId="0" applyFont="1" applyBorder="1" applyAlignment="1">
      <alignment horizontal="left" vertical="center" wrapText="1"/>
    </xf>
    <xf numFmtId="0" fontId="3" fillId="0" borderId="83" xfId="0" applyFont="1" applyBorder="1" applyAlignment="1">
      <alignment horizontal="left" vertical="center" wrapText="1"/>
    </xf>
    <xf numFmtId="0" fontId="3" fillId="0" borderId="66" xfId="0" applyFont="1" applyBorder="1" applyAlignment="1">
      <alignment horizontal="left" vertical="center" wrapText="1"/>
    </xf>
    <xf numFmtId="0" fontId="10" fillId="0" borderId="7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3" fillId="0" borderId="66" xfId="0" applyFont="1" applyBorder="1" applyAlignment="1">
      <alignment horizontal="center" vertical="center" wrapText="1"/>
    </xf>
    <xf numFmtId="0" fontId="29"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61" xfId="0" applyFont="1" applyBorder="1" applyAlignment="1">
      <alignment horizontal="center" vertical="center" wrapText="1"/>
    </xf>
    <xf numFmtId="0" fontId="27" fillId="0" borderId="64" xfId="0" applyFont="1" applyBorder="1" applyAlignment="1">
      <alignment vertical="center" wrapText="1"/>
    </xf>
    <xf numFmtId="0" fontId="10" fillId="0" borderId="84"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3" xfId="0" applyFont="1" applyBorder="1" applyAlignment="1">
      <alignment horizontal="left" vertical="center" wrapText="1"/>
    </xf>
    <xf numFmtId="0" fontId="10" fillId="0" borderId="66" xfId="0" applyFont="1" applyBorder="1" applyAlignment="1">
      <alignment horizontal="left" vertical="center" wrapText="1"/>
    </xf>
    <xf numFmtId="0" fontId="3" fillId="0" borderId="64" xfId="0" applyFont="1" applyBorder="1" applyAlignment="1">
      <alignment vertical="center"/>
    </xf>
    <xf numFmtId="0" fontId="27" fillId="0" borderId="0" xfId="0" applyFont="1" applyBorder="1" applyAlignment="1">
      <alignment vertical="center"/>
    </xf>
    <xf numFmtId="0" fontId="3" fillId="0" borderId="0" xfId="0" applyFont="1" applyBorder="1" applyAlignment="1">
      <alignment vertical="center"/>
    </xf>
    <xf numFmtId="0" fontId="10" fillId="0" borderId="0" xfId="0" applyFont="1" applyAlignment="1">
      <alignment vertical="top" wrapText="1"/>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 xfId="0" applyFont="1" applyBorder="1" applyAlignment="1">
      <alignment vertical="center"/>
    </xf>
    <xf numFmtId="0" fontId="10" fillId="0" borderId="6" xfId="0" applyFont="1" applyBorder="1" applyAlignment="1">
      <alignment vertical="center"/>
    </xf>
    <xf numFmtId="178" fontId="10" fillId="0" borderId="65" xfId="0" applyNumberFormat="1" applyFont="1" applyBorder="1" applyAlignment="1">
      <alignment vertical="center"/>
    </xf>
    <xf numFmtId="0" fontId="10" fillId="0" borderId="66" xfId="0" applyFont="1" applyBorder="1" applyAlignment="1">
      <alignment vertical="center"/>
    </xf>
    <xf numFmtId="176" fontId="29" fillId="0" borderId="85" xfId="0" applyNumberFormat="1" applyFont="1" applyBorder="1" applyAlignment="1">
      <alignment vertical="center"/>
    </xf>
    <xf numFmtId="0" fontId="29" fillId="0" borderId="52" xfId="0" applyFont="1" applyBorder="1" applyAlignment="1">
      <alignment vertical="center"/>
    </xf>
    <xf numFmtId="0" fontId="10" fillId="0" borderId="75" xfId="0" applyFont="1" applyBorder="1" applyAlignment="1">
      <alignment horizontal="center" vertical="center"/>
    </xf>
    <xf numFmtId="0" fontId="10" fillId="0" borderId="82" xfId="0" applyFont="1" applyBorder="1" applyAlignment="1">
      <alignment horizontal="center" vertical="center"/>
    </xf>
    <xf numFmtId="0" fontId="10" fillId="0" borderId="65" xfId="0" applyFont="1" applyBorder="1" applyAlignment="1">
      <alignment vertical="center"/>
    </xf>
    <xf numFmtId="0" fontId="10" fillId="0" borderId="83" xfId="0" applyFont="1" applyBorder="1" applyAlignment="1">
      <alignment vertical="center"/>
    </xf>
    <xf numFmtId="0" fontId="10" fillId="0" borderId="80" xfId="0" applyFont="1" applyBorder="1" applyAlignment="1">
      <alignment horizontal="center" vertical="center"/>
    </xf>
    <xf numFmtId="0" fontId="10" fillId="0" borderId="0" xfId="0" applyFont="1" applyBorder="1" applyAlignment="1">
      <alignment vertical="top" shrinkToFit="1"/>
    </xf>
    <xf numFmtId="0" fontId="10" fillId="0" borderId="0" xfId="0" applyFont="1" applyAlignment="1">
      <alignment vertical="top" shrinkToFit="1"/>
    </xf>
    <xf numFmtId="0" fontId="10" fillId="0" borderId="65" xfId="0" applyFont="1" applyBorder="1" applyAlignment="1">
      <alignment vertical="center" wrapText="1"/>
    </xf>
    <xf numFmtId="0" fontId="10" fillId="0" borderId="83" xfId="0" applyFont="1" applyBorder="1" applyAlignment="1">
      <alignment vertical="center" wrapText="1"/>
    </xf>
    <xf numFmtId="0" fontId="10" fillId="0" borderId="66" xfId="0" applyFont="1" applyBorder="1" applyAlignment="1">
      <alignment vertical="center" wrapText="1"/>
    </xf>
    <xf numFmtId="0" fontId="10" fillId="0" borderId="79" xfId="0" applyFont="1" applyFill="1" applyBorder="1" applyAlignment="1">
      <alignment horizontal="center" vertical="center" wrapText="1"/>
    </xf>
    <xf numFmtId="0" fontId="10" fillId="0" borderId="8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xf>
    <xf numFmtId="0" fontId="10" fillId="0" borderId="7" xfId="0" applyFont="1" applyBorder="1" applyAlignment="1">
      <alignment horizontal="center" vertical="center" wrapText="1"/>
    </xf>
    <xf numFmtId="0" fontId="10" fillId="0" borderId="2" xfId="0" applyFont="1" applyBorder="1" applyAlignment="1">
      <alignment vertical="center"/>
    </xf>
    <xf numFmtId="0" fontId="10" fillId="0" borderId="5" xfId="0" applyFont="1" applyBorder="1" applyAlignment="1">
      <alignment vertical="center" wrapText="1"/>
    </xf>
    <xf numFmtId="178" fontId="29" fillId="0" borderId="85" xfId="0" applyNumberFormat="1" applyFont="1" applyBorder="1" applyAlignment="1">
      <alignment vertical="center"/>
    </xf>
    <xf numFmtId="178" fontId="29" fillId="0" borderId="52" xfId="0" applyNumberFormat="1" applyFont="1" applyBorder="1" applyAlignment="1">
      <alignment vertical="center"/>
    </xf>
    <xf numFmtId="177" fontId="10" fillId="0" borderId="19" xfId="0" applyNumberFormat="1" applyFont="1" applyBorder="1" applyAlignment="1">
      <alignment horizontal="center" vertical="center"/>
    </xf>
    <xf numFmtId="0" fontId="10" fillId="0" borderId="63" xfId="0" applyFont="1" applyBorder="1" applyAlignment="1">
      <alignment horizontal="center" vertical="center" wrapText="1"/>
    </xf>
    <xf numFmtId="0" fontId="10" fillId="0" borderId="61" xfId="0" applyFont="1" applyBorder="1" applyAlignment="1">
      <alignment vertical="center" wrapText="1"/>
    </xf>
    <xf numFmtId="0" fontId="10" fillId="0" borderId="20" xfId="0" applyFont="1" applyBorder="1" applyAlignment="1">
      <alignment horizontal="center" vertical="center" wrapText="1"/>
    </xf>
    <xf numFmtId="177" fontId="10" fillId="0" borderId="19" xfId="0" applyNumberFormat="1" applyFont="1" applyBorder="1" applyAlignment="1">
      <alignment horizontal="center" vertical="center" wrapText="1"/>
    </xf>
    <xf numFmtId="177" fontId="10" fillId="0" borderId="5" xfId="0" applyNumberFormat="1" applyFont="1" applyBorder="1" applyAlignment="1">
      <alignment horizontal="center"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13" fillId="0" borderId="0" xfId="0" applyFont="1" applyBorder="1" applyAlignment="1">
      <alignment vertical="top" wrapText="1"/>
    </xf>
    <xf numFmtId="178" fontId="10" fillId="0" borderId="66" xfId="0" applyNumberFormat="1" applyFont="1" applyBorder="1" applyAlignment="1">
      <alignment vertical="center"/>
    </xf>
    <xf numFmtId="178" fontId="10" fillId="0" borderId="53" xfId="0" applyNumberFormat="1" applyFont="1" applyBorder="1" applyAlignment="1">
      <alignment vertical="center"/>
    </xf>
    <xf numFmtId="178" fontId="10" fillId="0" borderId="55" xfId="0" applyNumberFormat="1" applyFont="1" applyBorder="1" applyAlignment="1">
      <alignment vertical="center"/>
    </xf>
    <xf numFmtId="176" fontId="29" fillId="0" borderId="52" xfId="0" applyNumberFormat="1" applyFont="1" applyBorder="1" applyAlignment="1">
      <alignment vertical="center"/>
    </xf>
    <xf numFmtId="0" fontId="13" fillId="0" borderId="79" xfId="0" applyFont="1" applyBorder="1" applyAlignment="1">
      <alignment horizontal="center" vertical="center" wrapText="1"/>
    </xf>
    <xf numFmtId="0" fontId="7" fillId="0" borderId="0" xfId="0" applyFont="1" applyAlignment="1">
      <alignment vertical="top"/>
    </xf>
    <xf numFmtId="178" fontId="3" fillId="3" borderId="27" xfId="0" applyNumberFormat="1" applyFont="1" applyFill="1" applyBorder="1" applyAlignment="1">
      <alignment horizontal="center" vertical="center"/>
    </xf>
    <xf numFmtId="0" fontId="10" fillId="0" borderId="0" xfId="0" applyFont="1" applyBorder="1" applyAlignment="1">
      <alignment vertical="top" wrapText="1" shrinkToFit="1"/>
    </xf>
    <xf numFmtId="0" fontId="13" fillId="0" borderId="0" xfId="0" applyFont="1" applyAlignment="1">
      <alignment vertical="top" wrapText="1"/>
    </xf>
    <xf numFmtId="0" fontId="10" fillId="0" borderId="0" xfId="0" applyFont="1" applyAlignment="1">
      <alignment vertical="top" wrapText="1" shrinkToFit="1"/>
    </xf>
  </cellXfs>
  <cellStyles count="3">
    <cellStyle name="一般" xfId="0" builtinId="0"/>
    <cellStyle name="千分位" xfId="1" builtinId="3"/>
    <cellStyle name="百分比" xfId="2" builtinId="5"/>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5"/>
  <sheetViews>
    <sheetView tabSelected="1" zoomScaleNormal="100" workbookViewId="0">
      <selection activeCell="C3" sqref="C3:G3"/>
    </sheetView>
  </sheetViews>
  <sheetFormatPr defaultColWidth="9" defaultRowHeight="15.5"/>
  <cols>
    <col min="1" max="1" width="3.08984375" style="9" customWidth="1"/>
    <col min="2" max="2" width="34.7265625" style="9" customWidth="1"/>
    <col min="3" max="6" width="15.6328125" style="9" customWidth="1"/>
    <col min="7" max="7" width="22.6328125" style="9" customWidth="1"/>
    <col min="8" max="8" width="3.08984375" style="9" customWidth="1"/>
    <col min="9" max="9" width="3.08984375" style="95" customWidth="1"/>
    <col min="10" max="10" width="56.90625" style="57" customWidth="1"/>
    <col min="11" max="16384" width="9" style="9"/>
  </cols>
  <sheetData>
    <row r="1" spans="1:13" ht="20" customHeight="1">
      <c r="A1" s="163"/>
      <c r="B1" s="163"/>
      <c r="C1" s="163"/>
      <c r="D1" s="163"/>
      <c r="E1" s="163"/>
      <c r="F1" s="163"/>
      <c r="G1" s="163"/>
      <c r="H1" s="163"/>
      <c r="I1" s="93"/>
    </row>
    <row r="2" spans="1:13" ht="20" customHeight="1" thickBot="1">
      <c r="A2" s="163"/>
      <c r="B2" s="191" t="s">
        <v>299</v>
      </c>
      <c r="C2" s="164"/>
      <c r="D2" s="1"/>
      <c r="E2" s="1"/>
      <c r="F2" s="1"/>
      <c r="G2" s="1"/>
      <c r="H2" s="1"/>
      <c r="I2" s="94"/>
      <c r="J2" s="58"/>
      <c r="K2" s="8"/>
      <c r="L2" s="8"/>
      <c r="M2" s="8"/>
    </row>
    <row r="3" spans="1:13" ht="30" customHeight="1" thickTop="1" thickBot="1">
      <c r="A3" s="163"/>
      <c r="B3" s="10" t="s">
        <v>186</v>
      </c>
      <c r="C3" s="270"/>
      <c r="D3" s="271"/>
      <c r="E3" s="271"/>
      <c r="F3" s="271"/>
      <c r="G3" s="272"/>
      <c r="H3" s="1"/>
      <c r="I3" s="264" t="s">
        <v>399</v>
      </c>
      <c r="J3" s="261"/>
      <c r="K3" s="8"/>
      <c r="L3" s="8"/>
      <c r="M3" s="8"/>
    </row>
    <row r="4" spans="1:13" ht="20" customHeight="1">
      <c r="A4" s="163"/>
      <c r="B4" s="196" t="s">
        <v>351</v>
      </c>
      <c r="C4" s="198" t="s">
        <v>401</v>
      </c>
      <c r="D4" s="198" t="s">
        <v>353</v>
      </c>
      <c r="E4" s="273" t="s">
        <v>402</v>
      </c>
      <c r="F4" s="274"/>
      <c r="G4" s="2" t="s">
        <v>403</v>
      </c>
      <c r="H4" s="1"/>
      <c r="I4" s="260" t="str">
        <f>目錄!A2&amp;"："&amp;目錄!B2</f>
        <v>附件一：資本門教學及研究設備執行表</v>
      </c>
      <c r="J4" s="261"/>
      <c r="K4" s="8"/>
      <c r="L4" s="8"/>
      <c r="M4" s="8"/>
    </row>
    <row r="5" spans="1:13" ht="20" customHeight="1" thickBot="1">
      <c r="A5" s="163"/>
      <c r="B5" s="197">
        <v>0</v>
      </c>
      <c r="C5" s="452">
        <f>C14+C27</f>
        <v>0</v>
      </c>
      <c r="D5" s="452">
        <f>E14+E27</f>
        <v>0</v>
      </c>
      <c r="E5" s="275" t="e">
        <f>$D$5/$C$5</f>
        <v>#DIV/0!</v>
      </c>
      <c r="F5" s="275"/>
      <c r="G5" s="154">
        <f>$B$5-$C$5</f>
        <v>0</v>
      </c>
      <c r="H5" s="11"/>
      <c r="I5" s="260" t="str">
        <f>目錄!A3&amp;"："&amp;目錄!B3</f>
        <v>附件二：資本門圖書館自動化設備執行表</v>
      </c>
      <c r="J5" s="261"/>
      <c r="K5" s="8"/>
      <c r="L5" s="8"/>
      <c r="M5" s="8"/>
    </row>
    <row r="6" spans="1:13" ht="20" customHeight="1" thickTop="1">
      <c r="A6" s="163"/>
      <c r="B6" s="268" t="s">
        <v>408</v>
      </c>
      <c r="C6" s="269"/>
      <c r="D6" s="269"/>
      <c r="E6" s="269"/>
      <c r="F6" s="269"/>
      <c r="G6" s="269"/>
      <c r="H6" s="1"/>
      <c r="I6" s="260" t="str">
        <f>目錄!A4&amp;"："&amp;目錄!B4</f>
        <v>附件三：資本門圖書期刊、教學媒體相關資源執行表</v>
      </c>
      <c r="J6" s="261"/>
      <c r="K6" s="8"/>
      <c r="L6" s="8"/>
      <c r="M6" s="8"/>
    </row>
    <row r="7" spans="1:13" ht="20" customHeight="1" thickBot="1">
      <c r="A7" s="163"/>
      <c r="B7" s="192" t="s">
        <v>300</v>
      </c>
      <c r="C7" s="12"/>
      <c r="D7" s="1"/>
      <c r="E7" s="1"/>
      <c r="F7" s="1"/>
      <c r="G7" s="1"/>
      <c r="H7" s="1"/>
      <c r="I7" s="260" t="str">
        <f>目錄!A5&amp;"："&amp;目錄!B5</f>
        <v>附件四：資本門學生事務及輔導相關設備執行表</v>
      </c>
      <c r="J7" s="261"/>
      <c r="K7" s="8"/>
      <c r="L7" s="8"/>
      <c r="M7" s="8"/>
    </row>
    <row r="8" spans="1:13" ht="20" customHeight="1" thickTop="1">
      <c r="A8" s="163"/>
      <c r="B8" s="247"/>
      <c r="C8" s="254" t="s">
        <v>275</v>
      </c>
      <c r="D8" s="255"/>
      <c r="E8" s="266" t="s">
        <v>276</v>
      </c>
      <c r="F8" s="267"/>
      <c r="G8" s="258" t="s">
        <v>156</v>
      </c>
      <c r="H8" s="1"/>
      <c r="I8" s="265" t="str">
        <f>目錄!A6&amp;"："&amp;目錄!B6</f>
        <v>附件五：資本門省水器材、實習實驗、校園安全設備、環保廢棄物處理、無障礙空間設施及其他永續校園綠化等相關設施執行表</v>
      </c>
      <c r="J8" s="236"/>
      <c r="K8" s="8"/>
      <c r="L8" s="8"/>
      <c r="M8" s="8"/>
    </row>
    <row r="9" spans="1:13" ht="20" customHeight="1" thickBot="1">
      <c r="A9" s="163"/>
      <c r="B9" s="248"/>
      <c r="C9" s="13" t="s">
        <v>277</v>
      </c>
      <c r="D9" s="14" t="s">
        <v>287</v>
      </c>
      <c r="E9" s="14" t="s">
        <v>277</v>
      </c>
      <c r="F9" s="14" t="s">
        <v>287</v>
      </c>
      <c r="G9" s="259"/>
      <c r="H9" s="1"/>
      <c r="I9" s="236"/>
      <c r="J9" s="236"/>
      <c r="K9" s="8"/>
      <c r="L9" s="8"/>
      <c r="M9" s="8"/>
    </row>
    <row r="10" spans="1:13" ht="20" customHeight="1">
      <c r="A10" s="163"/>
      <c r="B10" s="15" t="s">
        <v>278</v>
      </c>
      <c r="C10" s="155">
        <f>附件一!R14</f>
        <v>0</v>
      </c>
      <c r="D10" s="229" t="e">
        <f>C10/$C$14</f>
        <v>#DIV/0!</v>
      </c>
      <c r="E10" s="155">
        <f>附件一!S14</f>
        <v>0</v>
      </c>
      <c r="F10" s="229" t="e">
        <f>E10/$E$14</f>
        <v>#DIV/0!</v>
      </c>
      <c r="G10" s="16"/>
      <c r="H10" s="1"/>
      <c r="I10" s="260" t="str">
        <f>目錄!A7&amp;"："&amp;目錄!B7</f>
        <v>附件六：經常門經費執行彙整表</v>
      </c>
      <c r="J10" s="261"/>
      <c r="K10" s="8"/>
      <c r="L10" s="8"/>
      <c r="M10" s="8"/>
    </row>
    <row r="11" spans="1:13" ht="20" customHeight="1">
      <c r="A11" s="163"/>
      <c r="B11" s="17" t="s">
        <v>279</v>
      </c>
      <c r="C11" s="155">
        <f>附件二!R14+附件三!M14</f>
        <v>0</v>
      </c>
      <c r="D11" s="229" t="e">
        <f>C11/$C$14</f>
        <v>#DIV/0!</v>
      </c>
      <c r="E11" s="155">
        <f>附件二!S14+附件三!N14</f>
        <v>0</v>
      </c>
      <c r="F11" s="229" t="e">
        <f>E11/$E$14</f>
        <v>#DIV/0!</v>
      </c>
      <c r="G11" s="16"/>
      <c r="H11" s="1"/>
      <c r="I11" s="260" t="str">
        <f>目錄!A8&amp;"："&amp;目錄!B8</f>
        <v>附件六之(一)：改善教學、教師薪資及師資結構執行表</v>
      </c>
      <c r="J11" s="261"/>
      <c r="K11" s="8"/>
      <c r="L11" s="8"/>
      <c r="M11" s="8"/>
    </row>
    <row r="12" spans="1:13" ht="20" customHeight="1">
      <c r="A12" s="163"/>
      <c r="B12" s="17" t="s">
        <v>280</v>
      </c>
      <c r="C12" s="155">
        <f>附件四!R14</f>
        <v>0</v>
      </c>
      <c r="D12" s="229" t="e">
        <f>C12/$C$14</f>
        <v>#DIV/0!</v>
      </c>
      <c r="E12" s="155">
        <f>附件四!S14</f>
        <v>0</v>
      </c>
      <c r="F12" s="229" t="e">
        <f>E12/$E$14</f>
        <v>#DIV/0!</v>
      </c>
      <c r="G12" s="220" t="s">
        <v>294</v>
      </c>
      <c r="H12" s="1"/>
      <c r="I12" s="260" t="str">
        <f>目錄!A18&amp;"："&amp;目錄!B18</f>
        <v>附件六之(二)：學生事務及輔導相關工作經費執行表</v>
      </c>
      <c r="J12" s="261"/>
      <c r="K12" s="8"/>
      <c r="L12" s="8"/>
      <c r="M12" s="8"/>
    </row>
    <row r="13" spans="1:13" ht="20" customHeight="1">
      <c r="A13" s="163"/>
      <c r="B13" s="17" t="s">
        <v>281</v>
      </c>
      <c r="C13" s="155">
        <f>附件五!S14</f>
        <v>0</v>
      </c>
      <c r="D13" s="230" t="e">
        <f>C13/$C$14</f>
        <v>#DIV/0!</v>
      </c>
      <c r="E13" s="155">
        <f>附件五!T14</f>
        <v>0</v>
      </c>
      <c r="F13" s="230" t="e">
        <f>E13/$E$14</f>
        <v>#DIV/0!</v>
      </c>
      <c r="G13" s="18"/>
      <c r="H13" s="1"/>
      <c r="I13" s="260" t="str">
        <f>目錄!A22&amp;"："&amp;目錄!B22</f>
        <v>附件六之(三)：行政人員相關業務研習及進修執行表</v>
      </c>
      <c r="J13" s="261"/>
      <c r="K13" s="8"/>
      <c r="L13" s="8"/>
      <c r="M13" s="8"/>
    </row>
    <row r="14" spans="1:13" ht="20" customHeight="1" thickBot="1">
      <c r="A14" s="163"/>
      <c r="B14" s="19" t="s">
        <v>282</v>
      </c>
      <c r="C14" s="156">
        <f>SUM(C10:C13)</f>
        <v>0</v>
      </c>
      <c r="D14" s="231">
        <v>1</v>
      </c>
      <c r="E14" s="156">
        <f>SUM(E10:E13)</f>
        <v>0</v>
      </c>
      <c r="F14" s="231">
        <v>1</v>
      </c>
      <c r="G14" s="56"/>
      <c r="H14" s="163"/>
      <c r="I14" s="260" t="str">
        <f>目錄!A26&amp;"："&amp;目錄!B26</f>
        <v>附件六之(四)：改善教學相關物品執行表</v>
      </c>
      <c r="J14" s="261"/>
    </row>
    <row r="15" spans="1:13" ht="20" customHeight="1" thickTop="1" thickBot="1">
      <c r="A15" s="163"/>
      <c r="B15" s="256" t="s">
        <v>288</v>
      </c>
      <c r="C15" s="257"/>
      <c r="D15" s="262" t="e">
        <f>$C$14/$C$5</f>
        <v>#DIV/0!</v>
      </c>
      <c r="E15" s="263"/>
      <c r="F15" s="263"/>
      <c r="G15" s="20" t="s">
        <v>404</v>
      </c>
      <c r="H15" s="163"/>
      <c r="I15" s="260" t="str">
        <f>目錄!A27&amp;"："&amp;目錄!B27</f>
        <v>附件六之(五)：授權使用年限在2年以下之電子資料庫/軟體執行表</v>
      </c>
      <c r="J15" s="261"/>
    </row>
    <row r="16" spans="1:13" ht="20" customHeight="1" thickTop="1">
      <c r="A16" s="163"/>
      <c r="B16" s="12"/>
      <c r="C16" s="163"/>
      <c r="D16" s="163"/>
      <c r="E16" s="163"/>
      <c r="F16" s="163"/>
      <c r="G16" s="163"/>
      <c r="H16" s="163"/>
      <c r="I16" s="260" t="str">
        <f>目錄!A28&amp;"："&amp;目錄!B28</f>
        <v>附件六之(六)：兼任教師授課鐘點費執行表</v>
      </c>
      <c r="J16" s="261"/>
    </row>
    <row r="17" spans="1:10" ht="20" customHeight="1" thickBot="1">
      <c r="A17" s="163"/>
      <c r="B17" s="192" t="s">
        <v>301</v>
      </c>
      <c r="C17" s="12"/>
      <c r="D17" s="1"/>
      <c r="E17" s="1"/>
      <c r="F17" s="1"/>
      <c r="G17" s="1"/>
      <c r="H17" s="163"/>
      <c r="I17" s="260" t="str">
        <f>目錄!A29&amp;"："&amp;目錄!B29</f>
        <v>附件六之(七)：學生留用合作機構獎勵經費執行表</v>
      </c>
      <c r="J17" s="261"/>
    </row>
    <row r="18" spans="1:10" ht="20" customHeight="1" thickTop="1">
      <c r="A18" s="163"/>
      <c r="B18" s="247"/>
      <c r="C18" s="254" t="s">
        <v>275</v>
      </c>
      <c r="D18" s="255"/>
      <c r="E18" s="266" t="s">
        <v>276</v>
      </c>
      <c r="F18" s="267"/>
      <c r="G18" s="258" t="s">
        <v>156</v>
      </c>
      <c r="H18" s="163"/>
    </row>
    <row r="19" spans="1:10" ht="20" customHeight="1" thickBot="1">
      <c r="A19" s="163"/>
      <c r="B19" s="248"/>
      <c r="C19" s="13" t="s">
        <v>277</v>
      </c>
      <c r="D19" s="14" t="s">
        <v>287</v>
      </c>
      <c r="E19" s="14" t="s">
        <v>277</v>
      </c>
      <c r="F19" s="14" t="s">
        <v>287</v>
      </c>
      <c r="G19" s="259"/>
      <c r="H19" s="163"/>
      <c r="I19" s="235" t="s">
        <v>400</v>
      </c>
      <c r="J19" s="236"/>
    </row>
    <row r="20" spans="1:10" ht="20" customHeight="1">
      <c r="A20" s="163"/>
      <c r="B20" s="102" t="s">
        <v>283</v>
      </c>
      <c r="C20" s="155">
        <f>附件六!F22</f>
        <v>0</v>
      </c>
      <c r="D20" s="229" t="e">
        <f>C20/C27</f>
        <v>#DIV/0!</v>
      </c>
      <c r="E20" s="155">
        <f>附件六!H22</f>
        <v>0</v>
      </c>
      <c r="F20" s="229" t="e">
        <f>E20/E27</f>
        <v>#DIV/0!</v>
      </c>
      <c r="G20" s="220" t="s">
        <v>295</v>
      </c>
      <c r="H20" s="163"/>
    </row>
    <row r="21" spans="1:10" ht="20" customHeight="1">
      <c r="A21" s="163"/>
      <c r="B21" s="17" t="s">
        <v>375</v>
      </c>
      <c r="C21" s="155">
        <f>附件六!F26</f>
        <v>0</v>
      </c>
      <c r="D21" s="230" t="e">
        <f>C21/C27</f>
        <v>#DIV/0!</v>
      </c>
      <c r="E21" s="155">
        <f>附件六!H26</f>
        <v>0</v>
      </c>
      <c r="F21" s="230" t="e">
        <f>E21/E27</f>
        <v>#DIV/0!</v>
      </c>
      <c r="G21" s="221" t="s">
        <v>294</v>
      </c>
      <c r="H21" s="163"/>
      <c r="I21" s="96" t="s">
        <v>24</v>
      </c>
      <c r="J21" s="246" t="s">
        <v>407</v>
      </c>
    </row>
    <row r="22" spans="1:10" ht="20" customHeight="1">
      <c r="A22" s="163"/>
      <c r="B22" s="17" t="s">
        <v>284</v>
      </c>
      <c r="C22" s="155">
        <f>附件六!F29</f>
        <v>0</v>
      </c>
      <c r="D22" s="230" t="e">
        <f>C22/C27</f>
        <v>#DIV/0!</v>
      </c>
      <c r="E22" s="155">
        <f>附件六!H29</f>
        <v>0</v>
      </c>
      <c r="F22" s="230" t="e">
        <f>E22/E27</f>
        <v>#DIV/0!</v>
      </c>
      <c r="G22" s="221" t="s">
        <v>296</v>
      </c>
      <c r="H22" s="163"/>
      <c r="I22" s="93"/>
      <c r="J22" s="252"/>
    </row>
    <row r="23" spans="1:10" ht="20" customHeight="1">
      <c r="A23" s="163"/>
      <c r="B23" s="17" t="s">
        <v>285</v>
      </c>
      <c r="C23" s="155">
        <f>附件六!F34</f>
        <v>0</v>
      </c>
      <c r="D23" s="230" t="e">
        <f>C23/C27</f>
        <v>#DIV/0!</v>
      </c>
      <c r="E23" s="155">
        <f>附件六!H34</f>
        <v>0</v>
      </c>
      <c r="F23" s="230" t="e">
        <f>E23/E27</f>
        <v>#DIV/0!</v>
      </c>
      <c r="G23" s="18"/>
      <c r="H23" s="163"/>
      <c r="J23" s="252"/>
    </row>
    <row r="24" spans="1:10" ht="45" customHeight="1">
      <c r="A24" s="163"/>
      <c r="B24" s="17" t="s">
        <v>286</v>
      </c>
      <c r="C24" s="155">
        <f>附件六!F38</f>
        <v>0</v>
      </c>
      <c r="D24" s="230" t="e">
        <f>C24/C27</f>
        <v>#DIV/0!</v>
      </c>
      <c r="E24" s="155">
        <f>附件六!H38</f>
        <v>0</v>
      </c>
      <c r="F24" s="230" t="e">
        <f>E24/E27</f>
        <v>#DIV/0!</v>
      </c>
      <c r="G24" s="21" t="s">
        <v>376</v>
      </c>
      <c r="H24" s="163"/>
      <c r="I24" s="96" t="s">
        <v>25</v>
      </c>
      <c r="J24" s="250" t="s">
        <v>406</v>
      </c>
    </row>
    <row r="25" spans="1:10" ht="20" customHeight="1">
      <c r="A25" s="195"/>
      <c r="B25" s="158" t="s">
        <v>289</v>
      </c>
      <c r="C25" s="157">
        <f>附件六!F43</f>
        <v>0</v>
      </c>
      <c r="D25" s="230" t="e">
        <f>C25/C26</f>
        <v>#DIV/0!</v>
      </c>
      <c r="E25" s="157">
        <f>附件六!H43</f>
        <v>0</v>
      </c>
      <c r="F25" s="230" t="e">
        <f>E25/E26</f>
        <v>#DIV/0!</v>
      </c>
      <c r="G25" s="103"/>
      <c r="H25" s="195"/>
      <c r="I25" s="93"/>
      <c r="J25" s="251"/>
    </row>
    <row r="26" spans="1:10" ht="20" customHeight="1">
      <c r="A26" s="163"/>
      <c r="B26" s="158" t="s">
        <v>372</v>
      </c>
      <c r="C26" s="157">
        <f>附件六!F46</f>
        <v>0</v>
      </c>
      <c r="D26" s="230" t="e">
        <f>C26/C27</f>
        <v>#DIV/0!</v>
      </c>
      <c r="E26" s="157">
        <f>附件六!H46</f>
        <v>0</v>
      </c>
      <c r="F26" s="230" t="e">
        <f>E26/E27</f>
        <v>#DIV/0!</v>
      </c>
      <c r="G26" s="103"/>
      <c r="H26" s="163"/>
      <c r="I26" s="93"/>
      <c r="J26" s="251"/>
    </row>
    <row r="27" spans="1:10" ht="20" customHeight="1" thickBot="1">
      <c r="A27" s="163"/>
      <c r="B27" s="19" t="s">
        <v>282</v>
      </c>
      <c r="C27" s="156">
        <f>SUM(C20:C26)</f>
        <v>0</v>
      </c>
      <c r="D27" s="231">
        <v>1</v>
      </c>
      <c r="E27" s="156">
        <f>SUM(E20:E26)</f>
        <v>0</v>
      </c>
      <c r="F27" s="231">
        <v>1</v>
      </c>
      <c r="G27" s="56"/>
      <c r="H27" s="163"/>
      <c r="I27" s="93"/>
      <c r="J27" s="251"/>
    </row>
    <row r="28" spans="1:10" ht="20" customHeight="1" thickTop="1" thickBot="1">
      <c r="A28" s="163"/>
      <c r="B28" s="256" t="s">
        <v>290</v>
      </c>
      <c r="C28" s="257"/>
      <c r="D28" s="262" t="e">
        <f>$C$27/$C$5</f>
        <v>#DIV/0!</v>
      </c>
      <c r="E28" s="263"/>
      <c r="F28" s="263"/>
      <c r="G28" s="20" t="s">
        <v>405</v>
      </c>
      <c r="H28" s="163"/>
      <c r="I28" s="96" t="s">
        <v>26</v>
      </c>
      <c r="J28" s="246" t="s">
        <v>291</v>
      </c>
    </row>
    <row r="29" spans="1:10" ht="20" customHeight="1" thickTop="1" thickBot="1">
      <c r="A29" s="163"/>
      <c r="B29" s="12"/>
      <c r="C29" s="163"/>
      <c r="D29" s="163"/>
      <c r="E29" s="163"/>
      <c r="F29" s="163"/>
      <c r="G29" s="163"/>
      <c r="H29" s="163"/>
      <c r="J29" s="249"/>
    </row>
    <row r="30" spans="1:10" ht="40" customHeight="1" thickTop="1" thickBot="1">
      <c r="A30" s="163"/>
      <c r="B30" s="22" t="s">
        <v>297</v>
      </c>
      <c r="C30" s="253" t="s">
        <v>292</v>
      </c>
      <c r="D30" s="253"/>
      <c r="E30" s="161" t="s">
        <v>184</v>
      </c>
      <c r="F30" s="161" t="s">
        <v>185</v>
      </c>
      <c r="G30" s="23" t="s">
        <v>293</v>
      </c>
      <c r="H30" s="163"/>
      <c r="I30" s="96" t="s">
        <v>27</v>
      </c>
      <c r="J30" s="165" t="s">
        <v>352</v>
      </c>
    </row>
    <row r="31" spans="1:10" ht="18" customHeight="1">
      <c r="A31" s="163"/>
      <c r="B31" s="232"/>
      <c r="C31" s="237"/>
      <c r="D31" s="238"/>
      <c r="E31" s="238"/>
      <c r="F31" s="238"/>
      <c r="G31" s="243"/>
      <c r="H31" s="163"/>
      <c r="I31" s="96" t="s">
        <v>28</v>
      </c>
      <c r="J31" s="246" t="s">
        <v>298</v>
      </c>
    </row>
    <row r="32" spans="1:10" ht="18" customHeight="1">
      <c r="B32" s="233"/>
      <c r="C32" s="239"/>
      <c r="D32" s="240"/>
      <c r="E32" s="240"/>
      <c r="F32" s="240"/>
      <c r="G32" s="244"/>
      <c r="J32" s="236"/>
    </row>
    <row r="33" spans="2:10" ht="18" customHeight="1">
      <c r="B33" s="233"/>
      <c r="C33" s="239"/>
      <c r="D33" s="240"/>
      <c r="E33" s="240"/>
      <c r="F33" s="240"/>
      <c r="G33" s="244"/>
      <c r="J33" s="236"/>
    </row>
    <row r="34" spans="2:10" ht="26.15" customHeight="1" thickBot="1">
      <c r="B34" s="234"/>
      <c r="C34" s="241"/>
      <c r="D34" s="242"/>
      <c r="E34" s="242"/>
      <c r="F34" s="242"/>
      <c r="G34" s="245"/>
      <c r="I34" s="96" t="s">
        <v>274</v>
      </c>
      <c r="J34" s="451" t="s">
        <v>409</v>
      </c>
    </row>
    <row r="35" spans="2:10" ht="16" thickTop="1"/>
  </sheetData>
  <mergeCells count="41">
    <mergeCell ref="C3:G3"/>
    <mergeCell ref="E4:F4"/>
    <mergeCell ref="E5:F5"/>
    <mergeCell ref="I15:J15"/>
    <mergeCell ref="I12:J12"/>
    <mergeCell ref="C8:D8"/>
    <mergeCell ref="E8:F8"/>
    <mergeCell ref="G8:G9"/>
    <mergeCell ref="B15:C15"/>
    <mergeCell ref="B8:B9"/>
    <mergeCell ref="I16:J16"/>
    <mergeCell ref="D28:F28"/>
    <mergeCell ref="I3:J3"/>
    <mergeCell ref="I4:J4"/>
    <mergeCell ref="I5:J5"/>
    <mergeCell ref="I6:J6"/>
    <mergeCell ref="I7:J7"/>
    <mergeCell ref="I8:J9"/>
    <mergeCell ref="I10:J10"/>
    <mergeCell ref="E18:F18"/>
    <mergeCell ref="D15:F15"/>
    <mergeCell ref="I17:J17"/>
    <mergeCell ref="B6:G6"/>
    <mergeCell ref="I11:J11"/>
    <mergeCell ref="I13:J13"/>
    <mergeCell ref="I14:J14"/>
    <mergeCell ref="B31:B34"/>
    <mergeCell ref="I19:J19"/>
    <mergeCell ref="C31:D34"/>
    <mergeCell ref="E31:E34"/>
    <mergeCell ref="F31:F34"/>
    <mergeCell ref="G31:G34"/>
    <mergeCell ref="J31:J33"/>
    <mergeCell ref="B18:B19"/>
    <mergeCell ref="J28:J29"/>
    <mergeCell ref="J24:J27"/>
    <mergeCell ref="J21:J23"/>
    <mergeCell ref="C30:D30"/>
    <mergeCell ref="C18:D18"/>
    <mergeCell ref="B28:C28"/>
    <mergeCell ref="G18:G19"/>
  </mergeCells>
  <phoneticPr fontId="2" type="noConversion"/>
  <printOptions horizontalCentered="1"/>
  <pageMargins left="0.39370078740157483" right="0.39370078740157483" top="0.78740157480314965" bottom="0.59055118110236227" header="0.39370078740157483" footer="0.39370078740157483"/>
  <pageSetup paperSize="9" scale="72" orientation="landscape" r:id="rId1"/>
  <headerFooter alignWithMargins="0">
    <oddHeader xml:space="preserve">&amp;C&amp;"Times New Roman,粗體"&amp;20 112&amp;"標楷體,粗體"年度私立技專校院整體發展獎勵補助經費執行清冊&amp;"Calibri,粗體"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sheetPr>
  <dimension ref="A1:T106"/>
  <sheetViews>
    <sheetView zoomScale="85" zoomScaleNormal="85" workbookViewId="0">
      <selection sqref="A1:S1"/>
    </sheetView>
  </sheetViews>
  <sheetFormatPr defaultColWidth="9" defaultRowHeight="14"/>
  <cols>
    <col min="1" max="1" width="5.08984375" style="43" customWidth="1"/>
    <col min="2" max="2" width="8.7265625" style="43" customWidth="1"/>
    <col min="3" max="3" width="11.08984375" style="43" customWidth="1"/>
    <col min="4" max="4" width="9.6328125" style="43" customWidth="1"/>
    <col min="5" max="5" width="7.7265625" style="43" customWidth="1"/>
    <col min="6" max="6" width="12.6328125" style="43" customWidth="1"/>
    <col min="7" max="9" width="8.6328125" style="43" customWidth="1"/>
    <col min="10" max="10" width="10.6328125" style="43" customWidth="1"/>
    <col min="11" max="11" width="11.08984375" style="43" customWidth="1"/>
    <col min="12" max="12" width="10.08984375" style="43" customWidth="1"/>
    <col min="13" max="13" width="13.08984375" style="43" customWidth="1"/>
    <col min="14" max="15" width="8.6328125" style="43" customWidth="1"/>
    <col min="16" max="16" width="9.7265625" style="43" customWidth="1"/>
    <col min="17" max="18" width="9.6328125" style="43" customWidth="1"/>
    <col min="19" max="19" width="7.08984375" style="43" customWidth="1"/>
    <col min="20" max="16384" width="9" style="43"/>
  </cols>
  <sheetData>
    <row r="1" spans="1:19" s="163" customFormat="1" ht="30.15" customHeight="1" thickBot="1">
      <c r="A1" s="366" t="s">
        <v>200</v>
      </c>
      <c r="B1" s="366"/>
      <c r="C1" s="366"/>
      <c r="D1" s="402"/>
      <c r="E1" s="402"/>
      <c r="F1" s="402"/>
      <c r="G1" s="402"/>
      <c r="H1" s="402"/>
      <c r="I1" s="402"/>
      <c r="J1" s="402"/>
      <c r="K1" s="402"/>
      <c r="L1" s="402"/>
      <c r="M1" s="402"/>
      <c r="N1" s="402"/>
      <c r="O1" s="402"/>
      <c r="P1" s="402"/>
      <c r="Q1" s="402"/>
      <c r="R1" s="402"/>
      <c r="S1" s="402"/>
    </row>
    <row r="2" spans="1:19" s="50" customFormat="1" ht="15" customHeight="1">
      <c r="A2" s="397" t="s">
        <v>201</v>
      </c>
      <c r="B2" s="372" t="s">
        <v>202</v>
      </c>
      <c r="C2" s="372" t="s">
        <v>203</v>
      </c>
      <c r="D2" s="372" t="s">
        <v>204</v>
      </c>
      <c r="E2" s="372" t="s">
        <v>205</v>
      </c>
      <c r="F2" s="388" t="s">
        <v>206</v>
      </c>
      <c r="G2" s="392"/>
      <c r="H2" s="392"/>
      <c r="I2" s="389"/>
      <c r="J2" s="372" t="s">
        <v>207</v>
      </c>
      <c r="K2" s="372" t="s">
        <v>208</v>
      </c>
      <c r="L2" s="372" t="s">
        <v>209</v>
      </c>
      <c r="M2" s="372" t="s">
        <v>210</v>
      </c>
      <c r="N2" s="372" t="s">
        <v>211</v>
      </c>
      <c r="O2" s="372" t="s">
        <v>212</v>
      </c>
      <c r="P2" s="372" t="s">
        <v>213</v>
      </c>
      <c r="Q2" s="379" t="s">
        <v>214</v>
      </c>
      <c r="R2" s="381"/>
      <c r="S2" s="394" t="s">
        <v>215</v>
      </c>
    </row>
    <row r="3" spans="1:19" s="50" customFormat="1" ht="33.75" customHeight="1">
      <c r="A3" s="398"/>
      <c r="B3" s="373"/>
      <c r="C3" s="373"/>
      <c r="D3" s="373"/>
      <c r="E3" s="373"/>
      <c r="F3" s="390"/>
      <c r="G3" s="393"/>
      <c r="H3" s="393"/>
      <c r="I3" s="391"/>
      <c r="J3" s="373"/>
      <c r="K3" s="373"/>
      <c r="L3" s="373"/>
      <c r="M3" s="373"/>
      <c r="N3" s="373"/>
      <c r="O3" s="373"/>
      <c r="P3" s="373"/>
      <c r="Q3" s="180" t="s">
        <v>41</v>
      </c>
      <c r="R3" s="180" t="s">
        <v>44</v>
      </c>
      <c r="S3" s="395"/>
    </row>
    <row r="4" spans="1:19">
      <c r="A4" s="183"/>
      <c r="B4" s="180"/>
      <c r="C4" s="184"/>
      <c r="D4" s="180"/>
      <c r="E4" s="180"/>
      <c r="F4" s="376"/>
      <c r="G4" s="400"/>
      <c r="H4" s="400"/>
      <c r="I4" s="401"/>
      <c r="J4" s="82"/>
      <c r="K4" s="184"/>
      <c r="L4" s="184"/>
      <c r="M4" s="184"/>
      <c r="N4" s="180"/>
      <c r="O4" s="180"/>
      <c r="P4" s="184"/>
      <c r="Q4" s="82"/>
      <c r="R4" s="82"/>
      <c r="S4" s="42"/>
    </row>
    <row r="5" spans="1:19">
      <c r="A5" s="183"/>
      <c r="B5" s="180"/>
      <c r="C5" s="184"/>
      <c r="D5" s="180"/>
      <c r="E5" s="180"/>
      <c r="F5" s="382"/>
      <c r="G5" s="399"/>
      <c r="H5" s="399"/>
      <c r="I5" s="383"/>
      <c r="J5" s="82"/>
      <c r="K5" s="184"/>
      <c r="L5" s="184"/>
      <c r="M5" s="184"/>
      <c r="N5" s="180"/>
      <c r="O5" s="180"/>
      <c r="P5" s="184"/>
      <c r="Q5" s="82"/>
      <c r="R5" s="82"/>
      <c r="S5" s="42"/>
    </row>
    <row r="6" spans="1:19">
      <c r="A6" s="183"/>
      <c r="B6" s="180"/>
      <c r="C6" s="184"/>
      <c r="D6" s="180"/>
      <c r="E6" s="180"/>
      <c r="F6" s="376"/>
      <c r="G6" s="400"/>
      <c r="H6" s="400"/>
      <c r="I6" s="401"/>
      <c r="J6" s="82"/>
      <c r="K6" s="184"/>
      <c r="L6" s="184"/>
      <c r="M6" s="184"/>
      <c r="N6" s="180"/>
      <c r="O6" s="180"/>
      <c r="P6" s="184"/>
      <c r="Q6" s="82"/>
      <c r="R6" s="82"/>
      <c r="S6" s="42"/>
    </row>
    <row r="7" spans="1:19">
      <c r="A7" s="183"/>
      <c r="B7" s="180"/>
      <c r="C7" s="184"/>
      <c r="D7" s="180"/>
      <c r="E7" s="180"/>
      <c r="F7" s="376"/>
      <c r="G7" s="400"/>
      <c r="H7" s="400"/>
      <c r="I7" s="401"/>
      <c r="J7" s="82"/>
      <c r="K7" s="184"/>
      <c r="L7" s="184"/>
      <c r="M7" s="184"/>
      <c r="N7" s="180"/>
      <c r="O7" s="180"/>
      <c r="P7" s="184"/>
      <c r="Q7" s="82"/>
      <c r="R7" s="82"/>
      <c r="S7" s="42"/>
    </row>
    <row r="8" spans="1:19">
      <c r="A8" s="183"/>
      <c r="B8" s="180"/>
      <c r="C8" s="184"/>
      <c r="D8" s="180"/>
      <c r="E8" s="180"/>
      <c r="F8" s="376"/>
      <c r="G8" s="400"/>
      <c r="H8" s="400"/>
      <c r="I8" s="401"/>
      <c r="J8" s="82"/>
      <c r="K8" s="184"/>
      <c r="L8" s="184"/>
      <c r="M8" s="184"/>
      <c r="N8" s="180"/>
      <c r="O8" s="180"/>
      <c r="P8" s="184"/>
      <c r="Q8" s="82"/>
      <c r="R8" s="82"/>
      <c r="S8" s="42"/>
    </row>
    <row r="9" spans="1:19">
      <c r="A9" s="183"/>
      <c r="B9" s="180"/>
      <c r="C9" s="184"/>
      <c r="D9" s="180"/>
      <c r="E9" s="180"/>
      <c r="F9" s="376"/>
      <c r="G9" s="400"/>
      <c r="H9" s="400"/>
      <c r="I9" s="401"/>
      <c r="J9" s="82"/>
      <c r="K9" s="184"/>
      <c r="L9" s="184"/>
      <c r="M9" s="184"/>
      <c r="N9" s="180"/>
      <c r="O9" s="180"/>
      <c r="P9" s="184"/>
      <c r="Q9" s="82"/>
      <c r="R9" s="82"/>
      <c r="S9" s="42"/>
    </row>
    <row r="10" spans="1:19">
      <c r="A10" s="183"/>
      <c r="B10" s="180"/>
      <c r="C10" s="184"/>
      <c r="D10" s="180"/>
      <c r="E10" s="180"/>
      <c r="F10" s="376"/>
      <c r="G10" s="400"/>
      <c r="H10" s="400"/>
      <c r="I10" s="401"/>
      <c r="J10" s="82"/>
      <c r="K10" s="184"/>
      <c r="L10" s="184"/>
      <c r="M10" s="184"/>
      <c r="N10" s="180"/>
      <c r="O10" s="180"/>
      <c r="P10" s="184"/>
      <c r="Q10" s="82"/>
      <c r="R10" s="82"/>
      <c r="S10" s="42"/>
    </row>
    <row r="11" spans="1:19">
      <c r="A11" s="183"/>
      <c r="B11" s="180"/>
      <c r="C11" s="184"/>
      <c r="D11" s="180"/>
      <c r="E11" s="180"/>
      <c r="F11" s="376"/>
      <c r="G11" s="400"/>
      <c r="H11" s="400"/>
      <c r="I11" s="401"/>
      <c r="J11" s="82"/>
      <c r="K11" s="184"/>
      <c r="L11" s="184"/>
      <c r="M11" s="184"/>
      <c r="N11" s="180"/>
      <c r="O11" s="180"/>
      <c r="P11" s="184"/>
      <c r="Q11" s="82"/>
      <c r="R11" s="82"/>
      <c r="S11" s="42"/>
    </row>
    <row r="12" spans="1:19">
      <c r="A12" s="183"/>
      <c r="B12" s="180"/>
      <c r="C12" s="184"/>
      <c r="D12" s="180"/>
      <c r="E12" s="180"/>
      <c r="F12" s="376"/>
      <c r="G12" s="400"/>
      <c r="H12" s="400"/>
      <c r="I12" s="401"/>
      <c r="J12" s="82"/>
      <c r="K12" s="184"/>
      <c r="L12" s="184"/>
      <c r="M12" s="184"/>
      <c r="N12" s="180"/>
      <c r="O12" s="180"/>
      <c r="P12" s="184"/>
      <c r="Q12" s="82"/>
      <c r="R12" s="82"/>
      <c r="S12" s="42"/>
    </row>
    <row r="13" spans="1:19">
      <c r="A13" s="183"/>
      <c r="B13" s="180"/>
      <c r="C13" s="184"/>
      <c r="D13" s="180"/>
      <c r="E13" s="180"/>
      <c r="F13" s="376"/>
      <c r="G13" s="400"/>
      <c r="H13" s="400"/>
      <c r="I13" s="401"/>
      <c r="J13" s="82"/>
      <c r="K13" s="184"/>
      <c r="L13" s="184"/>
      <c r="M13" s="184"/>
      <c r="N13" s="180"/>
      <c r="O13" s="180"/>
      <c r="P13" s="184"/>
      <c r="Q13" s="82"/>
      <c r="R13" s="82"/>
      <c r="S13" s="42"/>
    </row>
    <row r="14" spans="1:19">
      <c r="A14" s="183"/>
      <c r="B14" s="180"/>
      <c r="C14" s="184"/>
      <c r="D14" s="180"/>
      <c r="E14" s="180"/>
      <c r="F14" s="376"/>
      <c r="G14" s="400"/>
      <c r="H14" s="400"/>
      <c r="I14" s="401"/>
      <c r="J14" s="82"/>
      <c r="K14" s="184"/>
      <c r="L14" s="184"/>
      <c r="M14" s="184"/>
      <c r="N14" s="180"/>
      <c r="O14" s="180"/>
      <c r="P14" s="184"/>
      <c r="Q14" s="82"/>
      <c r="R14" s="82"/>
      <c r="S14" s="42"/>
    </row>
    <row r="15" spans="1:19" ht="16" thickBot="1">
      <c r="A15" s="44"/>
      <c r="B15" s="45"/>
      <c r="C15" s="185"/>
      <c r="D15" s="45"/>
      <c r="E15" s="45"/>
      <c r="F15" s="376"/>
      <c r="G15" s="377"/>
      <c r="H15" s="377"/>
      <c r="I15" s="378"/>
      <c r="J15" s="83"/>
      <c r="K15" s="185"/>
      <c r="L15" s="185"/>
      <c r="M15" s="185"/>
      <c r="N15" s="45"/>
      <c r="O15" s="45"/>
      <c r="P15" s="185"/>
      <c r="Q15" s="83"/>
      <c r="R15" s="83"/>
      <c r="S15" s="46"/>
    </row>
    <row r="16" spans="1:19" ht="15.5" thickBot="1">
      <c r="A16" s="385" t="s">
        <v>67</v>
      </c>
      <c r="B16" s="386"/>
      <c r="C16" s="386"/>
      <c r="D16" s="386"/>
      <c r="E16" s="386"/>
      <c r="F16" s="386"/>
      <c r="G16" s="386"/>
      <c r="H16" s="386"/>
      <c r="I16" s="387"/>
      <c r="J16" s="126">
        <f>SUM(J4:J15)</f>
        <v>0</v>
      </c>
      <c r="K16" s="124"/>
      <c r="L16" s="124"/>
      <c r="M16" s="124"/>
      <c r="N16" s="124"/>
      <c r="O16" s="124"/>
      <c r="P16" s="124"/>
      <c r="Q16" s="126">
        <f>SUM(Q4:Q15)</f>
        <v>0</v>
      </c>
      <c r="R16" s="126">
        <f>SUM(R4:R15)</f>
        <v>0</v>
      </c>
      <c r="S16" s="125"/>
    </row>
    <row r="17" spans="1:19" ht="16.5" customHeight="1"/>
    <row r="18" spans="1:19" ht="16.5" customHeight="1"/>
    <row r="19" spans="1:19" s="163" customFormat="1" ht="30.15" customHeight="1" thickBot="1">
      <c r="A19" s="403" t="s">
        <v>216</v>
      </c>
      <c r="B19" s="403"/>
      <c r="C19" s="403"/>
      <c r="D19" s="404"/>
      <c r="E19" s="404"/>
      <c r="F19" s="404"/>
      <c r="G19" s="404"/>
      <c r="H19" s="404"/>
      <c r="I19" s="404"/>
      <c r="J19" s="402"/>
      <c r="K19" s="402"/>
      <c r="L19" s="402"/>
      <c r="M19" s="402"/>
      <c r="N19" s="402"/>
      <c r="O19" s="402"/>
      <c r="P19" s="402"/>
      <c r="Q19" s="402"/>
      <c r="R19" s="402"/>
      <c r="S19" s="402"/>
    </row>
    <row r="20" spans="1:19" s="91" customFormat="1" ht="15" customHeight="1">
      <c r="A20" s="374" t="s">
        <v>35</v>
      </c>
      <c r="B20" s="372" t="s">
        <v>54</v>
      </c>
      <c r="C20" s="372" t="s">
        <v>42</v>
      </c>
      <c r="D20" s="372" t="s">
        <v>36</v>
      </c>
      <c r="E20" s="354" t="s">
        <v>55</v>
      </c>
      <c r="F20" s="379" t="s">
        <v>50</v>
      </c>
      <c r="G20" s="380"/>
      <c r="H20" s="380"/>
      <c r="I20" s="381"/>
      <c r="J20" s="354" t="s">
        <v>45</v>
      </c>
      <c r="K20" s="354" t="s">
        <v>46</v>
      </c>
      <c r="L20" s="354" t="s">
        <v>47</v>
      </c>
      <c r="M20" s="354" t="s">
        <v>48</v>
      </c>
      <c r="N20" s="354" t="s">
        <v>37</v>
      </c>
      <c r="O20" s="354" t="s">
        <v>43</v>
      </c>
      <c r="P20" s="354" t="s">
        <v>49</v>
      </c>
      <c r="Q20" s="354" t="s">
        <v>34</v>
      </c>
      <c r="R20" s="354"/>
      <c r="S20" s="370" t="s">
        <v>39</v>
      </c>
    </row>
    <row r="21" spans="1:19" s="50" customFormat="1" ht="29">
      <c r="A21" s="375"/>
      <c r="B21" s="373"/>
      <c r="C21" s="373"/>
      <c r="D21" s="373"/>
      <c r="E21" s="355"/>
      <c r="F21" s="382" t="s">
        <v>51</v>
      </c>
      <c r="G21" s="383"/>
      <c r="H21" s="127" t="s">
        <v>52</v>
      </c>
      <c r="I21" s="127" t="s">
        <v>53</v>
      </c>
      <c r="J21" s="355"/>
      <c r="K21" s="355"/>
      <c r="L21" s="355"/>
      <c r="M21" s="355"/>
      <c r="N21" s="355"/>
      <c r="O21" s="357"/>
      <c r="P21" s="355"/>
      <c r="Q21" s="180" t="s">
        <v>41</v>
      </c>
      <c r="R21" s="180" t="s">
        <v>44</v>
      </c>
      <c r="S21" s="371"/>
    </row>
    <row r="22" spans="1:19" ht="15.5">
      <c r="A22" s="228"/>
      <c r="B22" s="225"/>
      <c r="C22" s="226"/>
      <c r="D22" s="224"/>
      <c r="E22" s="224"/>
      <c r="F22" s="376"/>
      <c r="G22" s="378"/>
      <c r="H22" s="100"/>
      <c r="I22" s="100"/>
      <c r="J22" s="82"/>
      <c r="K22" s="184"/>
      <c r="L22" s="184"/>
      <c r="M22" s="184"/>
      <c r="N22" s="180"/>
      <c r="O22" s="180"/>
      <c r="P22" s="184"/>
      <c r="Q22" s="82"/>
      <c r="R22" s="82"/>
      <c r="S22" s="42"/>
    </row>
    <row r="23" spans="1:19" ht="15.5">
      <c r="A23" s="228"/>
      <c r="B23" s="225"/>
      <c r="C23" s="226"/>
      <c r="D23" s="224"/>
      <c r="E23" s="224"/>
      <c r="F23" s="376"/>
      <c r="G23" s="378"/>
      <c r="H23" s="100"/>
      <c r="I23" s="100"/>
      <c r="J23" s="82"/>
      <c r="K23" s="184"/>
      <c r="L23" s="184"/>
      <c r="M23" s="184"/>
      <c r="N23" s="180"/>
      <c r="O23" s="180"/>
      <c r="P23" s="184"/>
      <c r="Q23" s="82"/>
      <c r="R23" s="82"/>
      <c r="S23" s="42"/>
    </row>
    <row r="24" spans="1:19" ht="15.5">
      <c r="A24" s="228"/>
      <c r="B24" s="225"/>
      <c r="C24" s="226"/>
      <c r="D24" s="224"/>
      <c r="E24" s="224"/>
      <c r="F24" s="376"/>
      <c r="G24" s="378"/>
      <c r="H24" s="100"/>
      <c r="I24" s="100"/>
      <c r="J24" s="82"/>
      <c r="K24" s="184"/>
      <c r="L24" s="184"/>
      <c r="M24" s="184"/>
      <c r="N24" s="180"/>
      <c r="O24" s="180"/>
      <c r="P24" s="184"/>
      <c r="Q24" s="82"/>
      <c r="R24" s="82"/>
      <c r="S24" s="42"/>
    </row>
    <row r="25" spans="1:19" ht="15.5">
      <c r="A25" s="228"/>
      <c r="B25" s="225"/>
      <c r="C25" s="226"/>
      <c r="D25" s="224"/>
      <c r="E25" s="224"/>
      <c r="F25" s="376"/>
      <c r="G25" s="378"/>
      <c r="H25" s="100"/>
      <c r="I25" s="100"/>
      <c r="J25" s="82"/>
      <c r="K25" s="184"/>
      <c r="L25" s="184"/>
      <c r="M25" s="184"/>
      <c r="N25" s="180"/>
      <c r="O25" s="180"/>
      <c r="P25" s="184"/>
      <c r="Q25" s="82"/>
      <c r="R25" s="82"/>
      <c r="S25" s="42"/>
    </row>
    <row r="26" spans="1:19" ht="15.5">
      <c r="A26" s="228"/>
      <c r="B26" s="225"/>
      <c r="C26" s="226"/>
      <c r="D26" s="224"/>
      <c r="E26" s="224"/>
      <c r="F26" s="376"/>
      <c r="G26" s="378"/>
      <c r="H26" s="100"/>
      <c r="I26" s="100"/>
      <c r="J26" s="82"/>
      <c r="K26" s="184"/>
      <c r="L26" s="184"/>
      <c r="M26" s="184"/>
      <c r="N26" s="180"/>
      <c r="O26" s="180"/>
      <c r="P26" s="184"/>
      <c r="Q26" s="82"/>
      <c r="R26" s="82"/>
      <c r="S26" s="42"/>
    </row>
    <row r="27" spans="1:19" ht="15.5">
      <c r="A27" s="228"/>
      <c r="B27" s="225"/>
      <c r="C27" s="226"/>
      <c r="D27" s="224"/>
      <c r="E27" s="224"/>
      <c r="F27" s="376"/>
      <c r="G27" s="378"/>
      <c r="H27" s="100"/>
      <c r="I27" s="100"/>
      <c r="J27" s="82"/>
      <c r="K27" s="184"/>
      <c r="L27" s="184"/>
      <c r="M27" s="184"/>
      <c r="N27" s="180"/>
      <c r="O27" s="180"/>
      <c r="P27" s="184"/>
      <c r="Q27" s="82"/>
      <c r="R27" s="82"/>
      <c r="S27" s="42"/>
    </row>
    <row r="28" spans="1:19" ht="15.5">
      <c r="A28" s="228"/>
      <c r="B28" s="225"/>
      <c r="C28" s="226"/>
      <c r="D28" s="224"/>
      <c r="E28" s="224"/>
      <c r="F28" s="376"/>
      <c r="G28" s="378"/>
      <c r="H28" s="100"/>
      <c r="I28" s="100"/>
      <c r="J28" s="82"/>
      <c r="K28" s="184"/>
      <c r="L28" s="184"/>
      <c r="M28" s="184"/>
      <c r="N28" s="180"/>
      <c r="O28" s="180"/>
      <c r="P28" s="184"/>
      <c r="Q28" s="82"/>
      <c r="R28" s="82"/>
      <c r="S28" s="42"/>
    </row>
    <row r="29" spans="1:19" ht="15.5">
      <c r="A29" s="228"/>
      <c r="B29" s="225"/>
      <c r="C29" s="226"/>
      <c r="D29" s="224"/>
      <c r="E29" s="224"/>
      <c r="F29" s="376"/>
      <c r="G29" s="378"/>
      <c r="H29" s="100"/>
      <c r="I29" s="100"/>
      <c r="J29" s="82"/>
      <c r="K29" s="184"/>
      <c r="L29" s="184"/>
      <c r="M29" s="184"/>
      <c r="N29" s="180"/>
      <c r="O29" s="180"/>
      <c r="P29" s="184"/>
      <c r="Q29" s="82"/>
      <c r="R29" s="82"/>
      <c r="S29" s="42"/>
    </row>
    <row r="30" spans="1:19" ht="15.5">
      <c r="A30" s="228"/>
      <c r="B30" s="225"/>
      <c r="C30" s="226"/>
      <c r="D30" s="224"/>
      <c r="E30" s="224"/>
      <c r="F30" s="376"/>
      <c r="G30" s="378"/>
      <c r="H30" s="100"/>
      <c r="I30" s="100"/>
      <c r="J30" s="82"/>
      <c r="K30" s="184"/>
      <c r="L30" s="184"/>
      <c r="M30" s="184"/>
      <c r="N30" s="180"/>
      <c r="O30" s="180"/>
      <c r="P30" s="184"/>
      <c r="Q30" s="82"/>
      <c r="R30" s="82"/>
      <c r="S30" s="42"/>
    </row>
    <row r="31" spans="1:19" ht="15.5">
      <c r="A31" s="228"/>
      <c r="B31" s="225"/>
      <c r="C31" s="226"/>
      <c r="D31" s="224"/>
      <c r="E31" s="224"/>
      <c r="F31" s="376"/>
      <c r="G31" s="378"/>
      <c r="H31" s="100"/>
      <c r="I31" s="100"/>
      <c r="J31" s="82"/>
      <c r="K31" s="184"/>
      <c r="L31" s="184"/>
      <c r="M31" s="184"/>
      <c r="N31" s="180"/>
      <c r="O31" s="180"/>
      <c r="P31" s="184"/>
      <c r="Q31" s="82"/>
      <c r="R31" s="82"/>
      <c r="S31" s="42"/>
    </row>
    <row r="32" spans="1:19" ht="15.5">
      <c r="A32" s="228"/>
      <c r="B32" s="225"/>
      <c r="C32" s="226"/>
      <c r="D32" s="224"/>
      <c r="E32" s="224"/>
      <c r="F32" s="376"/>
      <c r="G32" s="378"/>
      <c r="H32" s="100"/>
      <c r="I32" s="100"/>
      <c r="J32" s="82"/>
      <c r="K32" s="184"/>
      <c r="L32" s="184"/>
      <c r="M32" s="184"/>
      <c r="N32" s="180"/>
      <c r="O32" s="180"/>
      <c r="P32" s="184"/>
      <c r="Q32" s="82"/>
      <c r="R32" s="82"/>
      <c r="S32" s="42"/>
    </row>
    <row r="33" spans="1:19" ht="17.399999999999999" customHeight="1" thickBot="1">
      <c r="A33" s="159"/>
      <c r="B33" s="160"/>
      <c r="C33" s="227"/>
      <c r="D33" s="45"/>
      <c r="E33" s="45"/>
      <c r="F33" s="376"/>
      <c r="G33" s="378"/>
      <c r="H33" s="101"/>
      <c r="I33" s="101"/>
      <c r="J33" s="83"/>
      <c r="K33" s="185"/>
      <c r="L33" s="185"/>
      <c r="M33" s="185"/>
      <c r="N33" s="45"/>
      <c r="O33" s="45"/>
      <c r="P33" s="185"/>
      <c r="Q33" s="83"/>
      <c r="R33" s="83"/>
      <c r="S33" s="46"/>
    </row>
    <row r="34" spans="1:19" ht="15.5" thickBot="1">
      <c r="A34" s="385" t="s">
        <v>67</v>
      </c>
      <c r="B34" s="386"/>
      <c r="C34" s="386"/>
      <c r="D34" s="386"/>
      <c r="E34" s="386"/>
      <c r="F34" s="386"/>
      <c r="G34" s="386"/>
      <c r="H34" s="386"/>
      <c r="I34" s="387"/>
      <c r="J34" s="126">
        <f>SUM(J22:J33)</f>
        <v>0</v>
      </c>
      <c r="K34" s="124"/>
      <c r="L34" s="124"/>
      <c r="M34" s="124"/>
      <c r="N34" s="124"/>
      <c r="O34" s="124"/>
      <c r="P34" s="124"/>
      <c r="Q34" s="126">
        <f>SUM(Q22:Q33)</f>
        <v>0</v>
      </c>
      <c r="R34" s="126">
        <f>SUM(R22:R33)</f>
        <v>0</v>
      </c>
      <c r="S34" s="125"/>
    </row>
    <row r="35" spans="1:19" ht="17.149999999999999" customHeight="1">
      <c r="A35" s="47"/>
      <c r="B35" s="47"/>
      <c r="C35" s="47"/>
      <c r="D35" s="111"/>
      <c r="E35" s="111"/>
      <c r="F35" s="111"/>
      <c r="G35" s="111"/>
      <c r="H35" s="111"/>
      <c r="I35" s="111"/>
      <c r="J35" s="90"/>
      <c r="K35" s="111"/>
      <c r="L35" s="111"/>
      <c r="M35" s="111"/>
      <c r="N35" s="111"/>
      <c r="O35" s="111"/>
      <c r="P35" s="111"/>
      <c r="Q35" s="111"/>
      <c r="R35" s="111"/>
      <c r="S35" s="111"/>
    </row>
    <row r="36" spans="1:19" s="163" customFormat="1" ht="30.15" customHeight="1" thickBot="1">
      <c r="A36" s="396" t="s">
        <v>217</v>
      </c>
      <c r="B36" s="396"/>
      <c r="C36" s="396"/>
      <c r="D36" s="396"/>
      <c r="E36" s="396"/>
      <c r="F36" s="396"/>
      <c r="G36" s="396"/>
      <c r="H36" s="396"/>
      <c r="I36" s="396"/>
      <c r="J36" s="396"/>
      <c r="K36" s="396"/>
      <c r="L36" s="396"/>
      <c r="M36" s="396"/>
      <c r="N36" s="396"/>
      <c r="O36" s="396"/>
      <c r="P36" s="396"/>
      <c r="Q36" s="396"/>
      <c r="R36" s="396"/>
      <c r="S36" s="396"/>
    </row>
    <row r="37" spans="1:19" s="91" customFormat="1" ht="15" customHeight="1">
      <c r="A37" s="374" t="s">
        <v>218</v>
      </c>
      <c r="B37" s="372" t="s">
        <v>219</v>
      </c>
      <c r="C37" s="354" t="s">
        <v>220</v>
      </c>
      <c r="D37" s="354" t="s">
        <v>221</v>
      </c>
      <c r="E37" s="354" t="s">
        <v>222</v>
      </c>
      <c r="F37" s="379" t="s">
        <v>223</v>
      </c>
      <c r="G37" s="380"/>
      <c r="H37" s="380"/>
      <c r="I37" s="381"/>
      <c r="J37" s="354" t="s">
        <v>224</v>
      </c>
      <c r="K37" s="354" t="s">
        <v>225</v>
      </c>
      <c r="L37" s="354" t="s">
        <v>226</v>
      </c>
      <c r="M37" s="354" t="s">
        <v>227</v>
      </c>
      <c r="N37" s="354" t="s">
        <v>228</v>
      </c>
      <c r="O37" s="354" t="s">
        <v>229</v>
      </c>
      <c r="P37" s="354" t="s">
        <v>230</v>
      </c>
      <c r="Q37" s="354" t="s">
        <v>38</v>
      </c>
      <c r="R37" s="354"/>
      <c r="S37" s="370" t="s">
        <v>231</v>
      </c>
    </row>
    <row r="38" spans="1:19" s="50" customFormat="1" ht="29">
      <c r="A38" s="375"/>
      <c r="B38" s="373"/>
      <c r="C38" s="355"/>
      <c r="D38" s="355"/>
      <c r="E38" s="355"/>
      <c r="F38" s="180" t="s">
        <v>56</v>
      </c>
      <c r="G38" s="127" t="s">
        <v>57</v>
      </c>
      <c r="H38" s="127" t="s">
        <v>58</v>
      </c>
      <c r="I38" s="127" t="s">
        <v>59</v>
      </c>
      <c r="J38" s="355"/>
      <c r="K38" s="355"/>
      <c r="L38" s="355"/>
      <c r="M38" s="355"/>
      <c r="N38" s="355"/>
      <c r="O38" s="357"/>
      <c r="P38" s="355"/>
      <c r="Q38" s="180" t="s">
        <v>41</v>
      </c>
      <c r="R38" s="180" t="s">
        <v>44</v>
      </c>
      <c r="S38" s="371"/>
    </row>
    <row r="39" spans="1:19">
      <c r="A39" s="183"/>
      <c r="B39" s="187"/>
      <c r="C39" s="184"/>
      <c r="D39" s="180"/>
      <c r="E39" s="180"/>
      <c r="F39" s="100"/>
      <c r="G39" s="100"/>
      <c r="H39" s="100"/>
      <c r="I39" s="100"/>
      <c r="J39" s="82"/>
      <c r="K39" s="184"/>
      <c r="L39" s="184"/>
      <c r="M39" s="184"/>
      <c r="N39" s="180"/>
      <c r="O39" s="180"/>
      <c r="P39" s="184"/>
      <c r="Q39" s="82"/>
      <c r="R39" s="82"/>
      <c r="S39" s="42"/>
    </row>
    <row r="40" spans="1:19">
      <c r="A40" s="183"/>
      <c r="B40" s="187"/>
      <c r="C40" s="184"/>
      <c r="D40" s="180"/>
      <c r="E40" s="180"/>
      <c r="F40" s="100"/>
      <c r="G40" s="100"/>
      <c r="H40" s="100"/>
      <c r="I40" s="100"/>
      <c r="J40" s="82"/>
      <c r="K40" s="184"/>
      <c r="L40" s="184"/>
      <c r="M40" s="184"/>
      <c r="N40" s="180"/>
      <c r="O40" s="180"/>
      <c r="P40" s="184"/>
      <c r="Q40" s="82"/>
      <c r="R40" s="82"/>
      <c r="S40" s="42"/>
    </row>
    <row r="41" spans="1:19">
      <c r="A41" s="183"/>
      <c r="B41" s="187"/>
      <c r="C41" s="184"/>
      <c r="D41" s="180"/>
      <c r="E41" s="180"/>
      <c r="F41" s="100"/>
      <c r="G41" s="100"/>
      <c r="H41" s="100"/>
      <c r="I41" s="100"/>
      <c r="J41" s="82"/>
      <c r="K41" s="184"/>
      <c r="L41" s="184"/>
      <c r="M41" s="184"/>
      <c r="N41" s="180"/>
      <c r="O41" s="180"/>
      <c r="P41" s="184"/>
      <c r="Q41" s="82"/>
      <c r="R41" s="82"/>
      <c r="S41" s="42"/>
    </row>
    <row r="42" spans="1:19">
      <c r="A42" s="183"/>
      <c r="B42" s="187"/>
      <c r="C42" s="184"/>
      <c r="D42" s="180"/>
      <c r="E42" s="180"/>
      <c r="F42" s="100"/>
      <c r="G42" s="100"/>
      <c r="H42" s="100"/>
      <c r="I42" s="100"/>
      <c r="J42" s="82"/>
      <c r="K42" s="184"/>
      <c r="L42" s="184"/>
      <c r="M42" s="184"/>
      <c r="N42" s="180"/>
      <c r="O42" s="180"/>
      <c r="P42" s="184"/>
      <c r="Q42" s="82"/>
      <c r="R42" s="82"/>
      <c r="S42" s="42"/>
    </row>
    <row r="43" spans="1:19">
      <c r="A43" s="183"/>
      <c r="B43" s="187"/>
      <c r="C43" s="184"/>
      <c r="D43" s="180"/>
      <c r="E43" s="180"/>
      <c r="F43" s="100"/>
      <c r="G43" s="100"/>
      <c r="H43" s="100"/>
      <c r="I43" s="100"/>
      <c r="J43" s="82"/>
      <c r="K43" s="184"/>
      <c r="L43" s="184"/>
      <c r="M43" s="184"/>
      <c r="N43" s="180"/>
      <c r="O43" s="180"/>
      <c r="P43" s="184"/>
      <c r="Q43" s="82"/>
      <c r="R43" s="82"/>
      <c r="S43" s="42"/>
    </row>
    <row r="44" spans="1:19">
      <c r="A44" s="183"/>
      <c r="B44" s="187"/>
      <c r="C44" s="184"/>
      <c r="D44" s="180"/>
      <c r="E44" s="180"/>
      <c r="F44" s="100"/>
      <c r="G44" s="100"/>
      <c r="H44" s="100"/>
      <c r="I44" s="100"/>
      <c r="J44" s="82"/>
      <c r="K44" s="184"/>
      <c r="L44" s="184"/>
      <c r="M44" s="184"/>
      <c r="N44" s="180"/>
      <c r="O44" s="180"/>
      <c r="P44" s="184"/>
      <c r="Q44" s="82"/>
      <c r="R44" s="82"/>
      <c r="S44" s="42"/>
    </row>
    <row r="45" spans="1:19">
      <c r="A45" s="183"/>
      <c r="B45" s="187"/>
      <c r="C45" s="184"/>
      <c r="D45" s="180"/>
      <c r="E45" s="180"/>
      <c r="F45" s="100"/>
      <c r="G45" s="100"/>
      <c r="H45" s="100"/>
      <c r="I45" s="100"/>
      <c r="J45" s="82"/>
      <c r="K45" s="184"/>
      <c r="L45" s="184"/>
      <c r="M45" s="184"/>
      <c r="N45" s="180"/>
      <c r="O45" s="180"/>
      <c r="P45" s="184"/>
      <c r="Q45" s="82"/>
      <c r="R45" s="82"/>
      <c r="S45" s="42"/>
    </row>
    <row r="46" spans="1:19">
      <c r="A46" s="183"/>
      <c r="B46" s="187"/>
      <c r="C46" s="184"/>
      <c r="D46" s="180"/>
      <c r="E46" s="180"/>
      <c r="F46" s="100"/>
      <c r="G46" s="100"/>
      <c r="H46" s="100"/>
      <c r="I46" s="100"/>
      <c r="J46" s="82"/>
      <c r="K46" s="184"/>
      <c r="L46" s="184"/>
      <c r="M46" s="184"/>
      <c r="N46" s="180"/>
      <c r="O46" s="180"/>
      <c r="P46" s="184"/>
      <c r="Q46" s="82"/>
      <c r="R46" s="82"/>
      <c r="S46" s="42"/>
    </row>
    <row r="47" spans="1:19">
      <c r="A47" s="183"/>
      <c r="B47" s="187"/>
      <c r="C47" s="184"/>
      <c r="D47" s="180"/>
      <c r="E47" s="180"/>
      <c r="F47" s="100"/>
      <c r="G47" s="100"/>
      <c r="H47" s="100"/>
      <c r="I47" s="100"/>
      <c r="J47" s="82"/>
      <c r="K47" s="184"/>
      <c r="L47" s="184"/>
      <c r="M47" s="184"/>
      <c r="N47" s="180"/>
      <c r="O47" s="180"/>
      <c r="P47" s="184"/>
      <c r="Q47" s="82"/>
      <c r="R47" s="82"/>
      <c r="S47" s="42"/>
    </row>
    <row r="48" spans="1:19">
      <c r="A48" s="183"/>
      <c r="B48" s="187"/>
      <c r="C48" s="184"/>
      <c r="D48" s="180"/>
      <c r="E48" s="180"/>
      <c r="F48" s="100"/>
      <c r="G48" s="100"/>
      <c r="H48" s="100"/>
      <c r="I48" s="100"/>
      <c r="J48" s="82"/>
      <c r="K48" s="184"/>
      <c r="L48" s="184"/>
      <c r="M48" s="184"/>
      <c r="N48" s="180"/>
      <c r="O48" s="180"/>
      <c r="P48" s="184"/>
      <c r="Q48" s="82"/>
      <c r="R48" s="82"/>
      <c r="S48" s="42"/>
    </row>
    <row r="49" spans="1:19" ht="17.399999999999999" customHeight="1" thickBot="1">
      <c r="A49" s="44"/>
      <c r="B49" s="160"/>
      <c r="C49" s="185"/>
      <c r="D49" s="45"/>
      <c r="E49" s="45"/>
      <c r="F49" s="101"/>
      <c r="G49" s="101"/>
      <c r="H49" s="101"/>
      <c r="I49" s="101"/>
      <c r="J49" s="83"/>
      <c r="K49" s="185"/>
      <c r="L49" s="185"/>
      <c r="M49" s="185"/>
      <c r="N49" s="45"/>
      <c r="O49" s="45"/>
      <c r="P49" s="185"/>
      <c r="Q49" s="83"/>
      <c r="R49" s="83"/>
      <c r="S49" s="46"/>
    </row>
    <row r="50" spans="1:19" ht="15.5" thickBot="1">
      <c r="A50" s="385" t="s">
        <v>67</v>
      </c>
      <c r="B50" s="386"/>
      <c r="C50" s="386"/>
      <c r="D50" s="386"/>
      <c r="E50" s="386"/>
      <c r="F50" s="386"/>
      <c r="G50" s="386"/>
      <c r="H50" s="386"/>
      <c r="I50" s="387"/>
      <c r="J50" s="126">
        <f>SUM(J39:J49)</f>
        <v>0</v>
      </c>
      <c r="K50" s="124"/>
      <c r="L50" s="124"/>
      <c r="M50" s="124"/>
      <c r="N50" s="124"/>
      <c r="O50" s="124"/>
      <c r="P50" s="124"/>
      <c r="Q50" s="126">
        <f>SUM(Q39:Q49)</f>
        <v>0</v>
      </c>
      <c r="R50" s="126">
        <f>SUM(R39:R49)</f>
        <v>0</v>
      </c>
      <c r="S50" s="125"/>
    </row>
    <row r="51" spans="1:19" ht="17.149999999999999" customHeight="1">
      <c r="A51" s="47"/>
      <c r="B51" s="47"/>
      <c r="C51" s="47"/>
      <c r="D51" s="111"/>
      <c r="E51" s="111"/>
      <c r="F51" s="111"/>
      <c r="G51" s="111"/>
      <c r="H51" s="111"/>
      <c r="I51" s="111"/>
      <c r="J51" s="90"/>
      <c r="K51" s="111"/>
      <c r="L51" s="111"/>
      <c r="M51" s="111"/>
      <c r="N51" s="111"/>
      <c r="O51" s="111"/>
      <c r="P51" s="111"/>
      <c r="Q51" s="111"/>
      <c r="R51" s="111"/>
      <c r="S51" s="111"/>
    </row>
    <row r="52" spans="1:19" s="163" customFormat="1" ht="30.15" customHeight="1" thickBot="1">
      <c r="A52" s="366" t="s">
        <v>232</v>
      </c>
      <c r="B52" s="366"/>
      <c r="C52" s="366"/>
      <c r="D52" s="402"/>
      <c r="E52" s="402"/>
      <c r="F52" s="402"/>
      <c r="G52" s="402"/>
      <c r="H52" s="402"/>
      <c r="I52" s="402"/>
      <c r="J52" s="402"/>
      <c r="K52" s="402"/>
      <c r="L52" s="402"/>
      <c r="M52" s="402"/>
      <c r="N52" s="402"/>
      <c r="O52" s="402"/>
      <c r="P52" s="402"/>
      <c r="Q52" s="402"/>
      <c r="R52" s="402"/>
      <c r="S52" s="402"/>
    </row>
    <row r="53" spans="1:19" s="50" customFormat="1" ht="15" customHeight="1">
      <c r="A53" s="374" t="s">
        <v>35</v>
      </c>
      <c r="B53" s="372" t="s">
        <v>54</v>
      </c>
      <c r="C53" s="354" t="s">
        <v>42</v>
      </c>
      <c r="D53" s="354" t="s">
        <v>36</v>
      </c>
      <c r="E53" s="354" t="s">
        <v>55</v>
      </c>
      <c r="F53" s="379" t="s">
        <v>50</v>
      </c>
      <c r="G53" s="380"/>
      <c r="H53" s="380"/>
      <c r="I53" s="381"/>
      <c r="J53" s="354" t="s">
        <v>45</v>
      </c>
      <c r="K53" s="354" t="s">
        <v>46</v>
      </c>
      <c r="L53" s="354" t="s">
        <v>47</v>
      </c>
      <c r="M53" s="354" t="s">
        <v>48</v>
      </c>
      <c r="N53" s="354" t="s">
        <v>37</v>
      </c>
      <c r="O53" s="354" t="s">
        <v>43</v>
      </c>
      <c r="P53" s="354" t="s">
        <v>49</v>
      </c>
      <c r="Q53" s="354" t="s">
        <v>34</v>
      </c>
      <c r="R53" s="354"/>
      <c r="S53" s="370" t="s">
        <v>39</v>
      </c>
    </row>
    <row r="54" spans="1:19" s="50" customFormat="1" ht="29">
      <c r="A54" s="375"/>
      <c r="B54" s="373"/>
      <c r="C54" s="355"/>
      <c r="D54" s="355"/>
      <c r="E54" s="355"/>
      <c r="F54" s="382" t="s">
        <v>60</v>
      </c>
      <c r="G54" s="383"/>
      <c r="H54" s="180" t="s">
        <v>61</v>
      </c>
      <c r="I54" s="180" t="s">
        <v>62</v>
      </c>
      <c r="J54" s="355"/>
      <c r="K54" s="355"/>
      <c r="L54" s="355"/>
      <c r="M54" s="355"/>
      <c r="N54" s="355"/>
      <c r="O54" s="357"/>
      <c r="P54" s="355"/>
      <c r="Q54" s="180" t="s">
        <v>41</v>
      </c>
      <c r="R54" s="180" t="s">
        <v>44</v>
      </c>
      <c r="S54" s="371"/>
    </row>
    <row r="55" spans="1:19" ht="15.5">
      <c r="A55" s="183"/>
      <c r="B55" s="187"/>
      <c r="C55" s="184"/>
      <c r="D55" s="180"/>
      <c r="E55" s="180"/>
      <c r="F55" s="382"/>
      <c r="G55" s="384"/>
      <c r="H55" s="184"/>
      <c r="I55" s="184"/>
      <c r="J55" s="82"/>
      <c r="K55" s="184"/>
      <c r="L55" s="184"/>
      <c r="M55" s="184"/>
      <c r="N55" s="180"/>
      <c r="O55" s="180"/>
      <c r="P55" s="184"/>
      <c r="Q55" s="82"/>
      <c r="R55" s="82"/>
      <c r="S55" s="42"/>
    </row>
    <row r="56" spans="1:19" ht="15.5">
      <c r="A56" s="183"/>
      <c r="B56" s="187"/>
      <c r="C56" s="184"/>
      <c r="D56" s="180"/>
      <c r="E56" s="180"/>
      <c r="F56" s="382"/>
      <c r="G56" s="384"/>
      <c r="H56" s="184"/>
      <c r="I56" s="184"/>
      <c r="J56" s="82"/>
      <c r="K56" s="184"/>
      <c r="L56" s="184"/>
      <c r="M56" s="184"/>
      <c r="N56" s="180"/>
      <c r="O56" s="180"/>
      <c r="P56" s="184"/>
      <c r="Q56" s="82"/>
      <c r="R56" s="82"/>
      <c r="S56" s="42"/>
    </row>
    <row r="57" spans="1:19" ht="15.5">
      <c r="A57" s="183"/>
      <c r="B57" s="187"/>
      <c r="C57" s="184"/>
      <c r="D57" s="180"/>
      <c r="E57" s="180"/>
      <c r="F57" s="382"/>
      <c r="G57" s="384"/>
      <c r="H57" s="184"/>
      <c r="I57" s="184"/>
      <c r="J57" s="82"/>
      <c r="K57" s="184"/>
      <c r="L57" s="184"/>
      <c r="M57" s="184"/>
      <c r="N57" s="180"/>
      <c r="O57" s="180"/>
      <c r="P57" s="184"/>
      <c r="Q57" s="82"/>
      <c r="R57" s="82"/>
      <c r="S57" s="42"/>
    </row>
    <row r="58" spans="1:19" ht="15.5">
      <c r="A58" s="183"/>
      <c r="B58" s="187"/>
      <c r="C58" s="184"/>
      <c r="D58" s="180"/>
      <c r="E58" s="180"/>
      <c r="F58" s="382"/>
      <c r="G58" s="384"/>
      <c r="H58" s="184"/>
      <c r="I58" s="184"/>
      <c r="J58" s="82"/>
      <c r="K58" s="184"/>
      <c r="L58" s="184"/>
      <c r="M58" s="184"/>
      <c r="N58" s="180"/>
      <c r="O58" s="180"/>
      <c r="P58" s="184"/>
      <c r="Q58" s="82"/>
      <c r="R58" s="82"/>
      <c r="S58" s="42"/>
    </row>
    <row r="59" spans="1:19" ht="15.5">
      <c r="A59" s="183"/>
      <c r="B59" s="187"/>
      <c r="C59" s="184"/>
      <c r="D59" s="180"/>
      <c r="E59" s="180"/>
      <c r="F59" s="382"/>
      <c r="G59" s="384"/>
      <c r="H59" s="184"/>
      <c r="I59" s="184"/>
      <c r="J59" s="82"/>
      <c r="K59" s="184"/>
      <c r="L59" s="184"/>
      <c r="M59" s="184"/>
      <c r="N59" s="180"/>
      <c r="O59" s="180"/>
      <c r="P59" s="184"/>
      <c r="Q59" s="82"/>
      <c r="R59" s="82"/>
      <c r="S59" s="42"/>
    </row>
    <row r="60" spans="1:19" ht="15.5">
      <c r="A60" s="183"/>
      <c r="B60" s="187"/>
      <c r="C60" s="184"/>
      <c r="D60" s="180"/>
      <c r="E60" s="180"/>
      <c r="F60" s="382"/>
      <c r="G60" s="384"/>
      <c r="H60" s="184"/>
      <c r="I60" s="184"/>
      <c r="J60" s="82"/>
      <c r="K60" s="184"/>
      <c r="L60" s="184"/>
      <c r="M60" s="184"/>
      <c r="N60" s="180"/>
      <c r="O60" s="180"/>
      <c r="P60" s="184"/>
      <c r="Q60" s="82"/>
      <c r="R60" s="82"/>
      <c r="S60" s="42"/>
    </row>
    <row r="61" spans="1:19" ht="15.5">
      <c r="A61" s="183"/>
      <c r="B61" s="187"/>
      <c r="C61" s="184"/>
      <c r="D61" s="180"/>
      <c r="E61" s="180"/>
      <c r="F61" s="382"/>
      <c r="G61" s="384"/>
      <c r="H61" s="184"/>
      <c r="I61" s="184"/>
      <c r="J61" s="82"/>
      <c r="K61" s="184"/>
      <c r="L61" s="184"/>
      <c r="M61" s="184"/>
      <c r="N61" s="180"/>
      <c r="O61" s="180"/>
      <c r="P61" s="184"/>
      <c r="Q61" s="82"/>
      <c r="R61" s="82"/>
      <c r="S61" s="42"/>
    </row>
    <row r="62" spans="1:19" ht="15.5">
      <c r="A62" s="183"/>
      <c r="B62" s="187"/>
      <c r="C62" s="184"/>
      <c r="D62" s="180"/>
      <c r="E62" s="180"/>
      <c r="F62" s="382"/>
      <c r="G62" s="384"/>
      <c r="H62" s="184"/>
      <c r="I62" s="184"/>
      <c r="J62" s="82"/>
      <c r="K62" s="184"/>
      <c r="L62" s="184"/>
      <c r="M62" s="184"/>
      <c r="N62" s="180"/>
      <c r="O62" s="180"/>
      <c r="P62" s="184"/>
      <c r="Q62" s="82"/>
      <c r="R62" s="82"/>
      <c r="S62" s="42"/>
    </row>
    <row r="63" spans="1:19" ht="15.5">
      <c r="A63" s="183"/>
      <c r="B63" s="187"/>
      <c r="C63" s="184"/>
      <c r="D63" s="180"/>
      <c r="E63" s="180"/>
      <c r="F63" s="382"/>
      <c r="G63" s="384"/>
      <c r="H63" s="184"/>
      <c r="I63" s="184"/>
      <c r="J63" s="82"/>
      <c r="K63" s="184"/>
      <c r="L63" s="184"/>
      <c r="M63" s="184"/>
      <c r="N63" s="180"/>
      <c r="O63" s="180"/>
      <c r="P63" s="184"/>
      <c r="Q63" s="82"/>
      <c r="R63" s="82"/>
      <c r="S63" s="42"/>
    </row>
    <row r="64" spans="1:19" ht="15.5">
      <c r="A64" s="183"/>
      <c r="B64" s="187"/>
      <c r="C64" s="184"/>
      <c r="D64" s="180"/>
      <c r="E64" s="180"/>
      <c r="F64" s="382"/>
      <c r="G64" s="384"/>
      <c r="H64" s="184"/>
      <c r="I64" s="184"/>
      <c r="J64" s="82"/>
      <c r="K64" s="184"/>
      <c r="L64" s="184"/>
      <c r="M64" s="184"/>
      <c r="N64" s="180"/>
      <c r="O64" s="180"/>
      <c r="P64" s="184"/>
      <c r="Q64" s="82"/>
      <c r="R64" s="82"/>
      <c r="S64" s="42"/>
    </row>
    <row r="65" spans="1:19" ht="15.5">
      <c r="A65" s="183"/>
      <c r="B65" s="187"/>
      <c r="C65" s="184"/>
      <c r="D65" s="180"/>
      <c r="E65" s="180"/>
      <c r="F65" s="382"/>
      <c r="G65" s="384"/>
      <c r="H65" s="184"/>
      <c r="I65" s="184"/>
      <c r="J65" s="82"/>
      <c r="K65" s="184"/>
      <c r="L65" s="184"/>
      <c r="M65" s="184"/>
      <c r="N65" s="180"/>
      <c r="O65" s="180"/>
      <c r="P65" s="184"/>
      <c r="Q65" s="82"/>
      <c r="R65" s="82"/>
      <c r="S65" s="42"/>
    </row>
    <row r="66" spans="1:19" ht="17.399999999999999" customHeight="1" thickBot="1">
      <c r="A66" s="44"/>
      <c r="B66" s="160"/>
      <c r="C66" s="185"/>
      <c r="D66" s="45"/>
      <c r="E66" s="45"/>
      <c r="F66" s="382"/>
      <c r="G66" s="384"/>
      <c r="H66" s="185"/>
      <c r="I66" s="185"/>
      <c r="J66" s="83"/>
      <c r="K66" s="185"/>
      <c r="L66" s="185"/>
      <c r="M66" s="185"/>
      <c r="N66" s="45"/>
      <c r="O66" s="45"/>
      <c r="P66" s="185"/>
      <c r="Q66" s="83"/>
      <c r="R66" s="83"/>
      <c r="S66" s="46"/>
    </row>
    <row r="67" spans="1:19" ht="15.5" thickBot="1">
      <c r="A67" s="385" t="s">
        <v>67</v>
      </c>
      <c r="B67" s="386"/>
      <c r="C67" s="386"/>
      <c r="D67" s="386"/>
      <c r="E67" s="386"/>
      <c r="F67" s="386"/>
      <c r="G67" s="386"/>
      <c r="H67" s="386"/>
      <c r="I67" s="387"/>
      <c r="J67" s="126">
        <f>SUM(J55:J66)</f>
        <v>0</v>
      </c>
      <c r="K67" s="124"/>
      <c r="L67" s="124"/>
      <c r="M67" s="124"/>
      <c r="N67" s="124"/>
      <c r="O67" s="124"/>
      <c r="P67" s="124"/>
      <c r="Q67" s="126">
        <f>SUM(Q55:Q66)</f>
        <v>0</v>
      </c>
      <c r="R67" s="126">
        <f>SUM(R55:R66)</f>
        <v>0</v>
      </c>
      <c r="S67" s="125"/>
    </row>
    <row r="68" spans="1:19" ht="17.149999999999999" customHeight="1">
      <c r="A68" s="47"/>
      <c r="B68" s="47"/>
      <c r="C68" s="47"/>
      <c r="D68" s="111"/>
      <c r="E68" s="111"/>
      <c r="F68" s="111"/>
      <c r="G68" s="111"/>
      <c r="H68" s="111"/>
      <c r="I68" s="111"/>
      <c r="J68" s="90"/>
      <c r="K68" s="111"/>
      <c r="L68" s="111"/>
      <c r="M68" s="111"/>
      <c r="N68" s="111"/>
      <c r="O68" s="111"/>
      <c r="P68" s="111"/>
      <c r="Q68" s="111"/>
      <c r="R68" s="111"/>
      <c r="S68" s="111"/>
    </row>
    <row r="69" spans="1:19" s="163" customFormat="1" ht="30.15" customHeight="1" thickBot="1">
      <c r="A69" s="366" t="s">
        <v>233</v>
      </c>
      <c r="B69" s="366"/>
      <c r="C69" s="366"/>
      <c r="D69" s="402"/>
      <c r="E69" s="402"/>
      <c r="F69" s="402"/>
      <c r="G69" s="402"/>
      <c r="H69" s="402"/>
      <c r="I69" s="402"/>
      <c r="J69" s="402"/>
      <c r="K69" s="402"/>
      <c r="L69" s="402"/>
      <c r="M69" s="402"/>
      <c r="N69" s="402"/>
      <c r="O69" s="402"/>
      <c r="P69" s="402"/>
      <c r="Q69" s="402"/>
      <c r="R69" s="402"/>
      <c r="S69" s="402"/>
    </row>
    <row r="70" spans="1:19" s="91" customFormat="1" ht="15" customHeight="1">
      <c r="A70" s="374" t="s">
        <v>35</v>
      </c>
      <c r="B70" s="372" t="s">
        <v>54</v>
      </c>
      <c r="C70" s="354" t="s">
        <v>42</v>
      </c>
      <c r="D70" s="354" t="s">
        <v>36</v>
      </c>
      <c r="E70" s="354" t="s">
        <v>55</v>
      </c>
      <c r="F70" s="388" t="s">
        <v>63</v>
      </c>
      <c r="G70" s="392"/>
      <c r="H70" s="392"/>
      <c r="I70" s="389"/>
      <c r="J70" s="354" t="s">
        <v>45</v>
      </c>
      <c r="K70" s="354" t="s">
        <v>46</v>
      </c>
      <c r="L70" s="354" t="s">
        <v>47</v>
      </c>
      <c r="M70" s="354" t="s">
        <v>48</v>
      </c>
      <c r="N70" s="354" t="s">
        <v>37</v>
      </c>
      <c r="O70" s="354" t="s">
        <v>43</v>
      </c>
      <c r="P70" s="354" t="s">
        <v>49</v>
      </c>
      <c r="Q70" s="354" t="s">
        <v>34</v>
      </c>
      <c r="R70" s="354"/>
      <c r="S70" s="370" t="s">
        <v>39</v>
      </c>
    </row>
    <row r="71" spans="1:19" s="50" customFormat="1" ht="29">
      <c r="A71" s="375"/>
      <c r="B71" s="373"/>
      <c r="C71" s="355"/>
      <c r="D71" s="355"/>
      <c r="E71" s="355"/>
      <c r="F71" s="390"/>
      <c r="G71" s="393"/>
      <c r="H71" s="393"/>
      <c r="I71" s="391"/>
      <c r="J71" s="355"/>
      <c r="K71" s="355"/>
      <c r="L71" s="355"/>
      <c r="M71" s="355"/>
      <c r="N71" s="355"/>
      <c r="O71" s="357"/>
      <c r="P71" s="355"/>
      <c r="Q71" s="180" t="s">
        <v>41</v>
      </c>
      <c r="R71" s="180" t="s">
        <v>44</v>
      </c>
      <c r="S71" s="371"/>
    </row>
    <row r="72" spans="1:19" ht="15.5">
      <c r="A72" s="183"/>
      <c r="B72" s="187"/>
      <c r="C72" s="184"/>
      <c r="D72" s="180"/>
      <c r="E72" s="180"/>
      <c r="F72" s="376"/>
      <c r="G72" s="377"/>
      <c r="H72" s="377"/>
      <c r="I72" s="378"/>
      <c r="J72" s="82"/>
      <c r="K72" s="184"/>
      <c r="L72" s="184"/>
      <c r="M72" s="184"/>
      <c r="N72" s="180"/>
      <c r="O72" s="180"/>
      <c r="P72" s="184"/>
      <c r="Q72" s="82"/>
      <c r="R72" s="82"/>
      <c r="S72" s="42"/>
    </row>
    <row r="73" spans="1:19" ht="15.5">
      <c r="A73" s="183"/>
      <c r="B73" s="187"/>
      <c r="C73" s="184"/>
      <c r="D73" s="180"/>
      <c r="E73" s="180"/>
      <c r="F73" s="376"/>
      <c r="G73" s="377"/>
      <c r="H73" s="377"/>
      <c r="I73" s="378"/>
      <c r="J73" s="82"/>
      <c r="K73" s="184"/>
      <c r="L73" s="184"/>
      <c r="M73" s="184"/>
      <c r="N73" s="180"/>
      <c r="O73" s="180"/>
      <c r="P73" s="184"/>
      <c r="Q73" s="82"/>
      <c r="R73" s="82"/>
      <c r="S73" s="42"/>
    </row>
    <row r="74" spans="1:19" ht="15.5">
      <c r="A74" s="183"/>
      <c r="B74" s="187"/>
      <c r="C74" s="184"/>
      <c r="D74" s="180"/>
      <c r="E74" s="180"/>
      <c r="F74" s="376"/>
      <c r="G74" s="377"/>
      <c r="H74" s="377"/>
      <c r="I74" s="378"/>
      <c r="J74" s="82"/>
      <c r="K74" s="184"/>
      <c r="L74" s="184"/>
      <c r="M74" s="184"/>
      <c r="N74" s="180"/>
      <c r="O74" s="180"/>
      <c r="P74" s="184"/>
      <c r="Q74" s="82"/>
      <c r="R74" s="82"/>
      <c r="S74" s="42"/>
    </row>
    <row r="75" spans="1:19" ht="15.5">
      <c r="A75" s="183"/>
      <c r="B75" s="187"/>
      <c r="C75" s="184"/>
      <c r="D75" s="180"/>
      <c r="E75" s="180"/>
      <c r="F75" s="376"/>
      <c r="G75" s="377"/>
      <c r="H75" s="377"/>
      <c r="I75" s="378"/>
      <c r="J75" s="82"/>
      <c r="K75" s="184"/>
      <c r="L75" s="184"/>
      <c r="M75" s="184"/>
      <c r="N75" s="180"/>
      <c r="O75" s="180"/>
      <c r="P75" s="184"/>
      <c r="Q75" s="82"/>
      <c r="R75" s="82"/>
      <c r="S75" s="42"/>
    </row>
    <row r="76" spans="1:19" ht="15.5">
      <c r="A76" s="183"/>
      <c r="B76" s="187"/>
      <c r="C76" s="184"/>
      <c r="D76" s="180"/>
      <c r="E76" s="180"/>
      <c r="F76" s="376"/>
      <c r="G76" s="377"/>
      <c r="H76" s="377"/>
      <c r="I76" s="378"/>
      <c r="J76" s="82"/>
      <c r="K76" s="184"/>
      <c r="L76" s="184"/>
      <c r="M76" s="184"/>
      <c r="N76" s="180"/>
      <c r="O76" s="180"/>
      <c r="P76" s="184"/>
      <c r="Q76" s="82"/>
      <c r="R76" s="82"/>
      <c r="S76" s="42"/>
    </row>
    <row r="77" spans="1:19" ht="15.5">
      <c r="A77" s="183"/>
      <c r="B77" s="187"/>
      <c r="C77" s="184"/>
      <c r="D77" s="180"/>
      <c r="E77" s="180"/>
      <c r="F77" s="376"/>
      <c r="G77" s="377"/>
      <c r="H77" s="377"/>
      <c r="I77" s="378"/>
      <c r="J77" s="82"/>
      <c r="K77" s="184"/>
      <c r="L77" s="184"/>
      <c r="M77" s="184"/>
      <c r="N77" s="180"/>
      <c r="O77" s="180"/>
      <c r="P77" s="184"/>
      <c r="Q77" s="82"/>
      <c r="R77" s="82"/>
      <c r="S77" s="42"/>
    </row>
    <row r="78" spans="1:19" ht="15.5">
      <c r="A78" s="183"/>
      <c r="B78" s="187"/>
      <c r="C78" s="184"/>
      <c r="D78" s="180"/>
      <c r="E78" s="180"/>
      <c r="F78" s="376"/>
      <c r="G78" s="377"/>
      <c r="H78" s="377"/>
      <c r="I78" s="378"/>
      <c r="J78" s="82"/>
      <c r="K78" s="184"/>
      <c r="L78" s="184"/>
      <c r="M78" s="184"/>
      <c r="N78" s="180"/>
      <c r="O78" s="180"/>
      <c r="P78" s="184"/>
      <c r="Q78" s="82"/>
      <c r="R78" s="82"/>
      <c r="S78" s="42"/>
    </row>
    <row r="79" spans="1:19" ht="15.5">
      <c r="A79" s="183"/>
      <c r="B79" s="187"/>
      <c r="C79" s="184"/>
      <c r="D79" s="180"/>
      <c r="E79" s="180"/>
      <c r="F79" s="376"/>
      <c r="G79" s="377"/>
      <c r="H79" s="377"/>
      <c r="I79" s="378"/>
      <c r="J79" s="82"/>
      <c r="K79" s="184"/>
      <c r="L79" s="184"/>
      <c r="M79" s="184"/>
      <c r="N79" s="180"/>
      <c r="O79" s="180"/>
      <c r="P79" s="184"/>
      <c r="Q79" s="82"/>
      <c r="R79" s="82"/>
      <c r="S79" s="42"/>
    </row>
    <row r="80" spans="1:19" ht="15.5">
      <c r="A80" s="183"/>
      <c r="B80" s="187"/>
      <c r="C80" s="184"/>
      <c r="D80" s="180"/>
      <c r="E80" s="180"/>
      <c r="F80" s="376"/>
      <c r="G80" s="377"/>
      <c r="H80" s="377"/>
      <c r="I80" s="378"/>
      <c r="J80" s="82"/>
      <c r="K80" s="184"/>
      <c r="L80" s="184"/>
      <c r="M80" s="184"/>
      <c r="N80" s="180"/>
      <c r="O80" s="180"/>
      <c r="P80" s="184"/>
      <c r="Q80" s="82"/>
      <c r="R80" s="82"/>
      <c r="S80" s="42"/>
    </row>
    <row r="81" spans="1:19" ht="15.5">
      <c r="A81" s="183"/>
      <c r="B81" s="187"/>
      <c r="C81" s="184"/>
      <c r="D81" s="180"/>
      <c r="E81" s="180"/>
      <c r="F81" s="376"/>
      <c r="G81" s="377"/>
      <c r="H81" s="377"/>
      <c r="I81" s="378"/>
      <c r="J81" s="82"/>
      <c r="K81" s="184"/>
      <c r="L81" s="184"/>
      <c r="M81" s="184"/>
      <c r="N81" s="180"/>
      <c r="O81" s="180"/>
      <c r="P81" s="184"/>
      <c r="Q81" s="82"/>
      <c r="R81" s="82"/>
      <c r="S81" s="42"/>
    </row>
    <row r="82" spans="1:19" ht="15.5">
      <c r="A82" s="183"/>
      <c r="B82" s="187"/>
      <c r="C82" s="184"/>
      <c r="D82" s="180"/>
      <c r="E82" s="180"/>
      <c r="F82" s="376"/>
      <c r="G82" s="377"/>
      <c r="H82" s="377"/>
      <c r="I82" s="378"/>
      <c r="J82" s="82"/>
      <c r="K82" s="184"/>
      <c r="L82" s="184"/>
      <c r="M82" s="184"/>
      <c r="N82" s="180"/>
      <c r="O82" s="180"/>
      <c r="P82" s="184"/>
      <c r="Q82" s="82"/>
      <c r="R82" s="82"/>
      <c r="S82" s="42"/>
    </row>
    <row r="83" spans="1:19" ht="17.399999999999999" customHeight="1" thickBot="1">
      <c r="A83" s="44"/>
      <c r="B83" s="160"/>
      <c r="C83" s="185"/>
      <c r="D83" s="45"/>
      <c r="E83" s="45"/>
      <c r="F83" s="376"/>
      <c r="G83" s="377"/>
      <c r="H83" s="377"/>
      <c r="I83" s="378"/>
      <c r="J83" s="83"/>
      <c r="K83" s="185"/>
      <c r="L83" s="185"/>
      <c r="M83" s="185"/>
      <c r="N83" s="45"/>
      <c r="O83" s="45"/>
      <c r="P83" s="185"/>
      <c r="Q83" s="83"/>
      <c r="R83" s="83"/>
      <c r="S83" s="46"/>
    </row>
    <row r="84" spans="1:19" ht="15.5" thickBot="1">
      <c r="A84" s="385" t="s">
        <v>67</v>
      </c>
      <c r="B84" s="386"/>
      <c r="C84" s="386"/>
      <c r="D84" s="386"/>
      <c r="E84" s="386"/>
      <c r="F84" s="386"/>
      <c r="G84" s="386"/>
      <c r="H84" s="386"/>
      <c r="I84" s="387"/>
      <c r="J84" s="126">
        <f>SUM(J72:J83)</f>
        <v>0</v>
      </c>
      <c r="K84" s="124"/>
      <c r="L84" s="124"/>
      <c r="M84" s="124"/>
      <c r="N84" s="124"/>
      <c r="O84" s="124"/>
      <c r="P84" s="124"/>
      <c r="Q84" s="126">
        <f>SUM(Q72:Q83)</f>
        <v>0</v>
      </c>
      <c r="R84" s="126">
        <f>SUM(R72:R83)</f>
        <v>0</v>
      </c>
      <c r="S84" s="125"/>
    </row>
    <row r="85" spans="1:19" ht="17.149999999999999" customHeight="1">
      <c r="A85" s="47"/>
      <c r="B85" s="47"/>
      <c r="C85" s="47"/>
      <c r="D85" s="111"/>
      <c r="E85" s="111"/>
      <c r="F85" s="111"/>
      <c r="G85" s="111"/>
      <c r="H85" s="111"/>
      <c r="I85" s="111"/>
      <c r="J85" s="90"/>
      <c r="K85" s="111"/>
      <c r="L85" s="111"/>
      <c r="M85" s="111"/>
      <c r="N85" s="111"/>
      <c r="O85" s="111"/>
      <c r="P85" s="111"/>
      <c r="Q85" s="111"/>
      <c r="R85" s="111"/>
      <c r="S85" s="111"/>
    </row>
    <row r="86" spans="1:19" s="163" customFormat="1" ht="30.15" customHeight="1" thickBot="1">
      <c r="A86" s="396" t="s">
        <v>91</v>
      </c>
      <c r="B86" s="396"/>
      <c r="C86" s="396"/>
      <c r="D86" s="396"/>
      <c r="E86" s="396"/>
      <c r="F86" s="396"/>
      <c r="G86" s="396"/>
      <c r="H86" s="396"/>
      <c r="I86" s="396"/>
      <c r="J86" s="396"/>
      <c r="K86" s="396"/>
      <c r="L86" s="396"/>
      <c r="M86" s="396"/>
      <c r="N86" s="396"/>
      <c r="O86" s="396"/>
      <c r="P86" s="396"/>
      <c r="Q86" s="396"/>
      <c r="R86" s="396"/>
      <c r="S86" s="396"/>
    </row>
    <row r="87" spans="1:19" s="50" customFormat="1" ht="15" customHeight="1">
      <c r="A87" s="374" t="s">
        <v>35</v>
      </c>
      <c r="B87" s="388" t="s">
        <v>64</v>
      </c>
      <c r="C87" s="389"/>
      <c r="D87" s="388" t="s">
        <v>56</v>
      </c>
      <c r="E87" s="392"/>
      <c r="F87" s="389"/>
      <c r="G87" s="372" t="s">
        <v>65</v>
      </c>
      <c r="H87" s="372" t="s">
        <v>234</v>
      </c>
      <c r="I87" s="372" t="s">
        <v>66</v>
      </c>
      <c r="J87" s="354" t="s">
        <v>45</v>
      </c>
      <c r="K87" s="354" t="s">
        <v>46</v>
      </c>
      <c r="L87" s="354" t="s">
        <v>47</v>
      </c>
      <c r="M87" s="354" t="s">
        <v>48</v>
      </c>
      <c r="N87" s="354" t="s">
        <v>37</v>
      </c>
      <c r="O87" s="354" t="s">
        <v>43</v>
      </c>
      <c r="P87" s="354" t="s">
        <v>49</v>
      </c>
      <c r="Q87" s="354" t="s">
        <v>34</v>
      </c>
      <c r="R87" s="354"/>
      <c r="S87" s="370" t="s">
        <v>39</v>
      </c>
    </row>
    <row r="88" spans="1:19" s="50" customFormat="1" ht="29">
      <c r="A88" s="375"/>
      <c r="B88" s="390"/>
      <c r="C88" s="391"/>
      <c r="D88" s="390"/>
      <c r="E88" s="393"/>
      <c r="F88" s="391"/>
      <c r="G88" s="373"/>
      <c r="H88" s="373"/>
      <c r="I88" s="373"/>
      <c r="J88" s="355"/>
      <c r="K88" s="355"/>
      <c r="L88" s="355"/>
      <c r="M88" s="355"/>
      <c r="N88" s="355"/>
      <c r="O88" s="357"/>
      <c r="P88" s="355"/>
      <c r="Q88" s="180" t="s">
        <v>41</v>
      </c>
      <c r="R88" s="180" t="s">
        <v>44</v>
      </c>
      <c r="S88" s="371"/>
    </row>
    <row r="89" spans="1:19" ht="15.5">
      <c r="A89" s="183"/>
      <c r="B89" s="382"/>
      <c r="C89" s="383"/>
      <c r="D89" s="367"/>
      <c r="E89" s="368"/>
      <c r="F89" s="369"/>
      <c r="G89" s="100"/>
      <c r="H89" s="180"/>
      <c r="I89" s="180"/>
      <c r="J89" s="82"/>
      <c r="K89" s="184"/>
      <c r="L89" s="184"/>
      <c r="M89" s="184"/>
      <c r="N89" s="180"/>
      <c r="O89" s="180"/>
      <c r="P89" s="184"/>
      <c r="Q89" s="82"/>
      <c r="R89" s="82"/>
      <c r="S89" s="42"/>
    </row>
    <row r="90" spans="1:19" ht="15.5">
      <c r="A90" s="183"/>
      <c r="B90" s="382"/>
      <c r="C90" s="383"/>
      <c r="D90" s="367"/>
      <c r="E90" s="368"/>
      <c r="F90" s="369"/>
      <c r="G90" s="100"/>
      <c r="H90" s="180"/>
      <c r="I90" s="180"/>
      <c r="J90" s="82"/>
      <c r="K90" s="184"/>
      <c r="L90" s="184"/>
      <c r="M90" s="184"/>
      <c r="N90" s="180"/>
      <c r="O90" s="180"/>
      <c r="P90" s="184"/>
      <c r="Q90" s="82"/>
      <c r="R90" s="82"/>
      <c r="S90" s="42"/>
    </row>
    <row r="91" spans="1:19" ht="15.5">
      <c r="A91" s="183"/>
      <c r="B91" s="382"/>
      <c r="C91" s="383"/>
      <c r="D91" s="367"/>
      <c r="E91" s="368"/>
      <c r="F91" s="369"/>
      <c r="G91" s="100"/>
      <c r="H91" s="180"/>
      <c r="I91" s="180"/>
      <c r="J91" s="82"/>
      <c r="K91" s="184"/>
      <c r="L91" s="184"/>
      <c r="M91" s="184"/>
      <c r="N91" s="180"/>
      <c r="O91" s="180"/>
      <c r="P91" s="184"/>
      <c r="Q91" s="82"/>
      <c r="R91" s="82"/>
      <c r="S91" s="42"/>
    </row>
    <row r="92" spans="1:19" ht="15.5">
      <c r="A92" s="183"/>
      <c r="B92" s="382"/>
      <c r="C92" s="383"/>
      <c r="D92" s="367"/>
      <c r="E92" s="368"/>
      <c r="F92" s="369"/>
      <c r="G92" s="100"/>
      <c r="H92" s="180"/>
      <c r="I92" s="180"/>
      <c r="J92" s="82"/>
      <c r="K92" s="184"/>
      <c r="L92" s="184"/>
      <c r="M92" s="184"/>
      <c r="N92" s="180"/>
      <c r="O92" s="180"/>
      <c r="P92" s="184"/>
      <c r="Q92" s="82"/>
      <c r="R92" s="82"/>
      <c r="S92" s="42"/>
    </row>
    <row r="93" spans="1:19" ht="15.5">
      <c r="A93" s="183"/>
      <c r="B93" s="382"/>
      <c r="C93" s="383"/>
      <c r="D93" s="367"/>
      <c r="E93" s="368"/>
      <c r="F93" s="369"/>
      <c r="G93" s="100"/>
      <c r="H93" s="180"/>
      <c r="I93" s="180"/>
      <c r="J93" s="82"/>
      <c r="K93" s="184"/>
      <c r="L93" s="184"/>
      <c r="M93" s="184"/>
      <c r="N93" s="180"/>
      <c r="O93" s="180"/>
      <c r="P93" s="184"/>
      <c r="Q93" s="82"/>
      <c r="R93" s="82"/>
      <c r="S93" s="42"/>
    </row>
    <row r="94" spans="1:19" ht="15.5">
      <c r="A94" s="183"/>
      <c r="B94" s="382"/>
      <c r="C94" s="383"/>
      <c r="D94" s="367"/>
      <c r="E94" s="368"/>
      <c r="F94" s="369"/>
      <c r="G94" s="100"/>
      <c r="H94" s="180"/>
      <c r="I94" s="180"/>
      <c r="J94" s="82"/>
      <c r="K94" s="184"/>
      <c r="L94" s="184"/>
      <c r="M94" s="184"/>
      <c r="N94" s="180"/>
      <c r="O94" s="180"/>
      <c r="P94" s="184"/>
      <c r="Q94" s="82"/>
      <c r="R94" s="82"/>
      <c r="S94" s="42"/>
    </row>
    <row r="95" spans="1:19" ht="15.5">
      <c r="A95" s="183"/>
      <c r="B95" s="382"/>
      <c r="C95" s="383"/>
      <c r="D95" s="367"/>
      <c r="E95" s="368"/>
      <c r="F95" s="369"/>
      <c r="G95" s="100"/>
      <c r="H95" s="180"/>
      <c r="I95" s="180"/>
      <c r="J95" s="82"/>
      <c r="K95" s="184"/>
      <c r="L95" s="184"/>
      <c r="M95" s="184"/>
      <c r="N95" s="180"/>
      <c r="O95" s="180"/>
      <c r="P95" s="184"/>
      <c r="Q95" s="82"/>
      <c r="R95" s="82"/>
      <c r="S95" s="42"/>
    </row>
    <row r="96" spans="1:19" ht="15.5">
      <c r="A96" s="183"/>
      <c r="B96" s="382"/>
      <c r="C96" s="383"/>
      <c r="D96" s="367"/>
      <c r="E96" s="368"/>
      <c r="F96" s="369"/>
      <c r="G96" s="100"/>
      <c r="H96" s="180"/>
      <c r="I96" s="180"/>
      <c r="J96" s="82"/>
      <c r="K96" s="184"/>
      <c r="L96" s="184"/>
      <c r="M96" s="184"/>
      <c r="N96" s="180"/>
      <c r="O96" s="180"/>
      <c r="P96" s="184"/>
      <c r="Q96" s="82"/>
      <c r="R96" s="82"/>
      <c r="S96" s="42"/>
    </row>
    <row r="97" spans="1:20" ht="15.5">
      <c r="A97" s="183"/>
      <c r="B97" s="382"/>
      <c r="C97" s="383"/>
      <c r="D97" s="367"/>
      <c r="E97" s="368"/>
      <c r="F97" s="369"/>
      <c r="G97" s="100"/>
      <c r="H97" s="180"/>
      <c r="I97" s="180"/>
      <c r="J97" s="82"/>
      <c r="K97" s="184"/>
      <c r="L97" s="184"/>
      <c r="M97" s="184"/>
      <c r="N97" s="180"/>
      <c r="O97" s="180"/>
      <c r="P97" s="184"/>
      <c r="Q97" s="82"/>
      <c r="R97" s="82"/>
      <c r="S97" s="42"/>
    </row>
    <row r="98" spans="1:20" ht="15.5">
      <c r="A98" s="183"/>
      <c r="B98" s="382"/>
      <c r="C98" s="383"/>
      <c r="D98" s="367"/>
      <c r="E98" s="368"/>
      <c r="F98" s="369"/>
      <c r="G98" s="100"/>
      <c r="H98" s="180"/>
      <c r="I98" s="180"/>
      <c r="J98" s="82"/>
      <c r="K98" s="184"/>
      <c r="L98" s="184"/>
      <c r="M98" s="184"/>
      <c r="N98" s="180"/>
      <c r="O98" s="180"/>
      <c r="P98" s="184"/>
      <c r="Q98" s="82"/>
      <c r="R98" s="82"/>
      <c r="S98" s="42"/>
    </row>
    <row r="99" spans="1:20" ht="15.5">
      <c r="A99" s="183"/>
      <c r="B99" s="382"/>
      <c r="C99" s="383"/>
      <c r="D99" s="367"/>
      <c r="E99" s="368"/>
      <c r="F99" s="369"/>
      <c r="G99" s="100"/>
      <c r="H99" s="180"/>
      <c r="I99" s="180"/>
      <c r="J99" s="82"/>
      <c r="K99" s="184"/>
      <c r="L99" s="184"/>
      <c r="M99" s="184"/>
      <c r="N99" s="180"/>
      <c r="O99" s="180"/>
      <c r="P99" s="184"/>
      <c r="Q99" s="82"/>
      <c r="R99" s="82"/>
      <c r="S99" s="42"/>
    </row>
    <row r="100" spans="1:20" ht="17.399999999999999" customHeight="1" thickBot="1">
      <c r="A100" s="44"/>
      <c r="B100" s="406"/>
      <c r="C100" s="407"/>
      <c r="D100" s="367"/>
      <c r="E100" s="368"/>
      <c r="F100" s="369"/>
      <c r="G100" s="101"/>
      <c r="H100" s="45"/>
      <c r="I100" s="45"/>
      <c r="J100" s="83"/>
      <c r="K100" s="185"/>
      <c r="L100" s="185"/>
      <c r="M100" s="185"/>
      <c r="N100" s="45"/>
      <c r="O100" s="45"/>
      <c r="P100" s="185"/>
      <c r="Q100" s="83"/>
      <c r="R100" s="83"/>
      <c r="S100" s="46"/>
    </row>
    <row r="101" spans="1:20" ht="15.5" thickBot="1">
      <c r="A101" s="385" t="s">
        <v>67</v>
      </c>
      <c r="B101" s="386"/>
      <c r="C101" s="386"/>
      <c r="D101" s="386"/>
      <c r="E101" s="386"/>
      <c r="F101" s="386"/>
      <c r="G101" s="386"/>
      <c r="H101" s="386"/>
      <c r="I101" s="387"/>
      <c r="J101" s="126">
        <f>SUM(J89:J100)</f>
        <v>0</v>
      </c>
      <c r="K101" s="124"/>
      <c r="L101" s="124"/>
      <c r="M101" s="124"/>
      <c r="N101" s="124"/>
      <c r="O101" s="124"/>
      <c r="P101" s="124"/>
      <c r="Q101" s="126">
        <f>SUM(Q89:Q100)</f>
        <v>0</v>
      </c>
      <c r="R101" s="126">
        <f>SUM(R89:R100)</f>
        <v>0</v>
      </c>
      <c r="S101" s="125"/>
    </row>
    <row r="102" spans="1:20" ht="15.65" customHeight="1"/>
    <row r="103" spans="1:20" s="176" customFormat="1" ht="38" customHeight="1">
      <c r="B103" s="97" t="s">
        <v>15</v>
      </c>
      <c r="C103" s="280" t="s">
        <v>415</v>
      </c>
      <c r="D103" s="405"/>
      <c r="E103" s="405"/>
      <c r="F103" s="405"/>
      <c r="G103" s="405"/>
      <c r="H103" s="405"/>
      <c r="I103" s="405"/>
      <c r="J103" s="405"/>
      <c r="K103" s="405"/>
      <c r="L103" s="405"/>
      <c r="M103" s="405"/>
      <c r="N103" s="405"/>
      <c r="O103" s="405"/>
      <c r="P103" s="405"/>
      <c r="Q103" s="405"/>
      <c r="R103" s="405"/>
      <c r="S103" s="249"/>
      <c r="T103" s="177"/>
    </row>
    <row r="104" spans="1:20" s="176" customFormat="1" ht="38" customHeight="1">
      <c r="B104" s="97" t="s">
        <v>16</v>
      </c>
      <c r="C104" s="280" t="s">
        <v>68</v>
      </c>
      <c r="D104" s="405"/>
      <c r="E104" s="405"/>
      <c r="F104" s="405"/>
      <c r="G104" s="405"/>
      <c r="H104" s="405"/>
      <c r="I104" s="405"/>
      <c r="J104" s="405"/>
      <c r="K104" s="405"/>
      <c r="L104" s="405"/>
      <c r="M104" s="405"/>
      <c r="N104" s="405"/>
      <c r="O104" s="405"/>
      <c r="P104" s="405"/>
      <c r="Q104" s="405"/>
      <c r="R104" s="405"/>
      <c r="S104" s="249"/>
      <c r="T104" s="177"/>
    </row>
    <row r="105" spans="1:20" s="176" customFormat="1" ht="38" customHeight="1">
      <c r="B105" s="97" t="s">
        <v>17</v>
      </c>
      <c r="C105" s="280" t="s">
        <v>23</v>
      </c>
      <c r="D105" s="280"/>
      <c r="E105" s="280"/>
      <c r="F105" s="280"/>
      <c r="G105" s="280"/>
      <c r="H105" s="280"/>
      <c r="I105" s="280"/>
      <c r="J105" s="280"/>
      <c r="K105" s="280"/>
      <c r="L105" s="280"/>
      <c r="M105" s="280"/>
      <c r="N105" s="280"/>
      <c r="O105" s="280"/>
      <c r="P105" s="280"/>
      <c r="Q105" s="280"/>
      <c r="R105" s="280"/>
      <c r="S105" s="249"/>
      <c r="T105" s="177"/>
    </row>
    <row r="106" spans="1:20" s="176" customFormat="1" ht="22" customHeight="1">
      <c r="B106" s="97" t="s">
        <v>235</v>
      </c>
      <c r="C106" s="350" t="s">
        <v>378</v>
      </c>
      <c r="D106" s="405"/>
      <c r="E106" s="405"/>
      <c r="F106" s="405"/>
      <c r="G106" s="405"/>
      <c r="H106" s="405"/>
      <c r="I106" s="405"/>
      <c r="J106" s="405"/>
      <c r="K106" s="405"/>
      <c r="L106" s="405"/>
      <c r="M106" s="405"/>
      <c r="N106" s="405"/>
      <c r="O106" s="405"/>
      <c r="P106" s="405"/>
      <c r="Q106" s="405"/>
      <c r="R106" s="405"/>
      <c r="S106" s="249"/>
      <c r="T106" s="177"/>
    </row>
  </sheetData>
  <mergeCells count="180">
    <mergeCell ref="C106:S106"/>
    <mergeCell ref="B98:C98"/>
    <mergeCell ref="B99:C99"/>
    <mergeCell ref="B100:C100"/>
    <mergeCell ref="B89:C89"/>
    <mergeCell ref="B90:C90"/>
    <mergeCell ref="B91:C91"/>
    <mergeCell ref="B92:C92"/>
    <mergeCell ref="B93:C93"/>
    <mergeCell ref="B94:C94"/>
    <mergeCell ref="B95:C95"/>
    <mergeCell ref="B96:C96"/>
    <mergeCell ref="B97:C97"/>
    <mergeCell ref="D90:F90"/>
    <mergeCell ref="D91:F91"/>
    <mergeCell ref="C104:S104"/>
    <mergeCell ref="C105:S105"/>
    <mergeCell ref="D97:F97"/>
    <mergeCell ref="D98:F98"/>
    <mergeCell ref="D99:F99"/>
    <mergeCell ref="D100:F100"/>
    <mergeCell ref="A101:I101"/>
    <mergeCell ref="D89:F89"/>
    <mergeCell ref="C103:S103"/>
    <mergeCell ref="A1:S1"/>
    <mergeCell ref="A19:S19"/>
    <mergeCell ref="A52:S52"/>
    <mergeCell ref="A69:S69"/>
    <mergeCell ref="L53:L54"/>
    <mergeCell ref="M53:M54"/>
    <mergeCell ref="N53:N54"/>
    <mergeCell ref="P53:P54"/>
    <mergeCell ref="O20:O21"/>
    <mergeCell ref="L20:L21"/>
    <mergeCell ref="M20:M21"/>
    <mergeCell ref="N20:N21"/>
    <mergeCell ref="J20:J21"/>
    <mergeCell ref="J37:J38"/>
    <mergeCell ref="F25:G25"/>
    <mergeCell ref="F26:G26"/>
    <mergeCell ref="F27:G27"/>
    <mergeCell ref="F28:G28"/>
    <mergeCell ref="F22:G22"/>
    <mergeCell ref="K20:K21"/>
    <mergeCell ref="L37:L38"/>
    <mergeCell ref="M37:M38"/>
    <mergeCell ref="N37:N38"/>
    <mergeCell ref="B20:B21"/>
    <mergeCell ref="M70:M71"/>
    <mergeCell ref="N70:N71"/>
    <mergeCell ref="S70:S71"/>
    <mergeCell ref="F63:G63"/>
    <mergeCell ref="F64:G64"/>
    <mergeCell ref="F65:G65"/>
    <mergeCell ref="F66:G66"/>
    <mergeCell ref="J70:J71"/>
    <mergeCell ref="L70:L71"/>
    <mergeCell ref="K70:K71"/>
    <mergeCell ref="Q70:R70"/>
    <mergeCell ref="K2:K3"/>
    <mergeCell ref="F13:I13"/>
    <mergeCell ref="D37:D38"/>
    <mergeCell ref="S53:S54"/>
    <mergeCell ref="D53:D54"/>
    <mergeCell ref="E53:E54"/>
    <mergeCell ref="J53:J54"/>
    <mergeCell ref="K53:K54"/>
    <mergeCell ref="O53:O54"/>
    <mergeCell ref="Q53:R53"/>
    <mergeCell ref="A50:I50"/>
    <mergeCell ref="F30:G30"/>
    <mergeCell ref="F31:G31"/>
    <mergeCell ref="F32:G32"/>
    <mergeCell ref="F33:G33"/>
    <mergeCell ref="F14:I14"/>
    <mergeCell ref="K37:K38"/>
    <mergeCell ref="S37:S38"/>
    <mergeCell ref="F37:I37"/>
    <mergeCell ref="P37:P38"/>
    <mergeCell ref="B37:B38"/>
    <mergeCell ref="B53:B54"/>
    <mergeCell ref="J2:J3"/>
    <mergeCell ref="F2:I3"/>
    <mergeCell ref="F24:G24"/>
    <mergeCell ref="E20:E21"/>
    <mergeCell ref="F29:G29"/>
    <mergeCell ref="A2:A3"/>
    <mergeCell ref="B2:B3"/>
    <mergeCell ref="C2:C3"/>
    <mergeCell ref="D2:D3"/>
    <mergeCell ref="E2:E3"/>
    <mergeCell ref="A16:I16"/>
    <mergeCell ref="C20:C21"/>
    <mergeCell ref="D20:D21"/>
    <mergeCell ref="F5:I5"/>
    <mergeCell ref="F4:I4"/>
    <mergeCell ref="F6:I6"/>
    <mergeCell ref="F7:I7"/>
    <mergeCell ref="F8:I8"/>
    <mergeCell ref="F15:I15"/>
    <mergeCell ref="F9:I9"/>
    <mergeCell ref="F10:I10"/>
    <mergeCell ref="F11:I11"/>
    <mergeCell ref="F12:I12"/>
    <mergeCell ref="P2:P3"/>
    <mergeCell ref="P87:P88"/>
    <mergeCell ref="O37:O38"/>
    <mergeCell ref="O70:O71"/>
    <mergeCell ref="P70:P71"/>
    <mergeCell ref="S2:S3"/>
    <mergeCell ref="S20:S21"/>
    <mergeCell ref="P20:P21"/>
    <mergeCell ref="Q20:R20"/>
    <mergeCell ref="A86:S86"/>
    <mergeCell ref="L2:L3"/>
    <mergeCell ref="M2:M3"/>
    <mergeCell ref="E70:E71"/>
    <mergeCell ref="O2:O3"/>
    <mergeCell ref="Q2:R2"/>
    <mergeCell ref="N2:N3"/>
    <mergeCell ref="Q37:R37"/>
    <mergeCell ref="E37:E38"/>
    <mergeCell ref="A36:S36"/>
    <mergeCell ref="A20:A21"/>
    <mergeCell ref="A34:I34"/>
    <mergeCell ref="F21:G21"/>
    <mergeCell ref="F20:I20"/>
    <mergeCell ref="F23:G23"/>
    <mergeCell ref="A84:I84"/>
    <mergeCell ref="F83:I83"/>
    <mergeCell ref="A87:A88"/>
    <mergeCell ref="A70:A71"/>
    <mergeCell ref="A67:I67"/>
    <mergeCell ref="D70:D71"/>
    <mergeCell ref="B70:B71"/>
    <mergeCell ref="B87:C88"/>
    <mergeCell ref="F77:I77"/>
    <mergeCell ref="F78:I78"/>
    <mergeCell ref="F79:I79"/>
    <mergeCell ref="F80:I80"/>
    <mergeCell ref="F70:I71"/>
    <mergeCell ref="F72:I72"/>
    <mergeCell ref="F73:I73"/>
    <mergeCell ref="F74:I74"/>
    <mergeCell ref="F75:I75"/>
    <mergeCell ref="F76:I76"/>
    <mergeCell ref="G87:G88"/>
    <mergeCell ref="H87:H88"/>
    <mergeCell ref="D87:F88"/>
    <mergeCell ref="A37:A38"/>
    <mergeCell ref="C37:C38"/>
    <mergeCell ref="A53:A54"/>
    <mergeCell ref="C53:C54"/>
    <mergeCell ref="F82:I82"/>
    <mergeCell ref="C70:C71"/>
    <mergeCell ref="F53:I53"/>
    <mergeCell ref="F54:G54"/>
    <mergeCell ref="F55:G55"/>
    <mergeCell ref="F56:G56"/>
    <mergeCell ref="F57:G57"/>
    <mergeCell ref="F58:G58"/>
    <mergeCell ref="F59:G59"/>
    <mergeCell ref="F60:G60"/>
    <mergeCell ref="F61:G61"/>
    <mergeCell ref="F62:G62"/>
    <mergeCell ref="F81:I81"/>
    <mergeCell ref="D92:F92"/>
    <mergeCell ref="D93:F93"/>
    <mergeCell ref="D94:F94"/>
    <mergeCell ref="D95:F95"/>
    <mergeCell ref="D96:F96"/>
    <mergeCell ref="K87:K88"/>
    <mergeCell ref="S87:S88"/>
    <mergeCell ref="J87:J88"/>
    <mergeCell ref="N87:N88"/>
    <mergeCell ref="Q87:R87"/>
    <mergeCell ref="L87:L88"/>
    <mergeCell ref="M87:M88"/>
    <mergeCell ref="O87:O88"/>
    <mergeCell ref="I87:I88"/>
  </mergeCells>
  <phoneticPr fontId="2" type="noConversion"/>
  <printOptions horizontalCentered="1"/>
  <pageMargins left="0.51181102362204722" right="0.43307086614173229" top="0.74803149606299213" bottom="0.98425196850393704" header="0.51181102362204722" footer="0.51181102362204722"/>
  <pageSetup paperSize="9" scale="75" orientation="landscape" horizontalDpi="300" verticalDpi="300" r:id="rId1"/>
  <headerFooter alignWithMargins="0">
    <oddHeader>&amp;L&amp;14&amp;A&amp;C&amp;"Arial,標準"&amp;14 &amp;U112&amp;"新細明體,標準"年度&amp;U　改善教學、教師薪資及師資結構執行表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sheetPr>
  <dimension ref="A1:W46"/>
  <sheetViews>
    <sheetView zoomScale="90" zoomScaleNormal="90" workbookViewId="0">
      <selection sqref="A1:T1"/>
    </sheetView>
  </sheetViews>
  <sheetFormatPr defaultColWidth="9" defaultRowHeight="14"/>
  <cols>
    <col min="1" max="1" width="7.26953125" style="49" bestFit="1" customWidth="1"/>
    <col min="2" max="2" width="9.08984375" style="49" customWidth="1"/>
    <col min="3" max="3" width="10.453125" style="49" customWidth="1"/>
    <col min="4" max="5" width="5.08984375" style="49" customWidth="1"/>
    <col min="6" max="6" width="10.453125" style="49" customWidth="1"/>
    <col min="7" max="8" width="5.08984375" style="49" customWidth="1"/>
    <col min="9" max="9" width="8.36328125" style="49" customWidth="1"/>
    <col min="10" max="11" width="10.6328125" style="49" customWidth="1"/>
    <col min="12" max="13" width="8.6328125" style="49" customWidth="1"/>
    <col min="14" max="14" width="11.6328125" style="49" customWidth="1"/>
    <col min="15" max="17" width="10.6328125" style="49" customWidth="1"/>
    <col min="18" max="19" width="9.6328125" style="49" customWidth="1"/>
    <col min="20" max="20" width="9.6328125" style="111" customWidth="1"/>
    <col min="21" max="21" width="12.6328125" style="111" customWidth="1"/>
    <col min="22" max="22" width="11.453125" style="111" customWidth="1"/>
    <col min="23" max="23" width="8.453125" style="49" customWidth="1"/>
    <col min="24" max="16384" width="9" style="49"/>
  </cols>
  <sheetData>
    <row r="1" spans="1:22" s="1" customFormat="1" ht="30.15" customHeight="1" thickBot="1">
      <c r="A1" s="366" t="s">
        <v>69</v>
      </c>
      <c r="B1" s="366"/>
      <c r="C1" s="366"/>
      <c r="D1" s="366"/>
      <c r="E1" s="366"/>
      <c r="F1" s="366"/>
      <c r="G1" s="366"/>
      <c r="H1" s="366"/>
      <c r="I1" s="366"/>
      <c r="J1" s="366"/>
      <c r="K1" s="366"/>
      <c r="L1" s="402"/>
      <c r="M1" s="402"/>
      <c r="N1" s="402"/>
      <c r="O1" s="402"/>
      <c r="P1" s="402"/>
      <c r="Q1" s="402"/>
      <c r="R1" s="402"/>
      <c r="S1" s="402"/>
      <c r="T1" s="402"/>
      <c r="U1" s="92"/>
    </row>
    <row r="2" spans="1:22" s="48" customFormat="1">
      <c r="A2" s="374" t="s">
        <v>35</v>
      </c>
      <c r="B2" s="354" t="s">
        <v>54</v>
      </c>
      <c r="C2" s="424" t="s">
        <v>187</v>
      </c>
      <c r="D2" s="392"/>
      <c r="E2" s="392"/>
      <c r="F2" s="389"/>
      <c r="G2" s="424" t="s">
        <v>70</v>
      </c>
      <c r="H2" s="389"/>
      <c r="I2" s="424" t="s">
        <v>188</v>
      </c>
      <c r="J2" s="389"/>
      <c r="K2" s="426" t="s">
        <v>71</v>
      </c>
      <c r="L2" s="424" t="s">
        <v>72</v>
      </c>
      <c r="M2" s="389"/>
      <c r="N2" s="372" t="s">
        <v>37</v>
      </c>
      <c r="O2" s="354" t="s">
        <v>73</v>
      </c>
      <c r="P2" s="354" t="s">
        <v>49</v>
      </c>
      <c r="Q2" s="354"/>
      <c r="R2" s="354" t="s">
        <v>34</v>
      </c>
      <c r="S2" s="354"/>
      <c r="T2" s="370" t="s">
        <v>39</v>
      </c>
    </row>
    <row r="3" spans="1:22" s="48" customFormat="1" ht="29">
      <c r="A3" s="375"/>
      <c r="B3" s="355"/>
      <c r="C3" s="390"/>
      <c r="D3" s="393"/>
      <c r="E3" s="393"/>
      <c r="F3" s="391"/>
      <c r="G3" s="390"/>
      <c r="H3" s="391"/>
      <c r="I3" s="425"/>
      <c r="J3" s="391"/>
      <c r="K3" s="427"/>
      <c r="L3" s="425"/>
      <c r="M3" s="391"/>
      <c r="N3" s="373"/>
      <c r="O3" s="357"/>
      <c r="P3" s="355"/>
      <c r="Q3" s="355"/>
      <c r="R3" s="180" t="s">
        <v>41</v>
      </c>
      <c r="S3" s="180" t="s">
        <v>44</v>
      </c>
      <c r="T3" s="371"/>
    </row>
    <row r="4" spans="1:22">
      <c r="A4" s="181"/>
      <c r="B4" s="179"/>
      <c r="C4" s="421"/>
      <c r="D4" s="422"/>
      <c r="E4" s="422"/>
      <c r="F4" s="423"/>
      <c r="G4" s="421"/>
      <c r="H4" s="423"/>
      <c r="I4" s="421"/>
      <c r="J4" s="423"/>
      <c r="K4" s="188"/>
      <c r="L4" s="410"/>
      <c r="M4" s="411"/>
      <c r="N4" s="180"/>
      <c r="O4" s="180"/>
      <c r="P4" s="432"/>
      <c r="Q4" s="432"/>
      <c r="R4" s="88"/>
      <c r="S4" s="82"/>
      <c r="T4" s="42"/>
      <c r="U4" s="49"/>
      <c r="V4" s="49"/>
    </row>
    <row r="5" spans="1:22">
      <c r="A5" s="181"/>
      <c r="B5" s="179"/>
      <c r="C5" s="421"/>
      <c r="D5" s="422"/>
      <c r="E5" s="422"/>
      <c r="F5" s="423"/>
      <c r="G5" s="421"/>
      <c r="H5" s="423"/>
      <c r="I5" s="421"/>
      <c r="J5" s="423"/>
      <c r="K5" s="188"/>
      <c r="L5" s="410"/>
      <c r="M5" s="411"/>
      <c r="N5" s="179"/>
      <c r="O5" s="179"/>
      <c r="P5" s="432"/>
      <c r="Q5" s="432"/>
      <c r="R5" s="88"/>
      <c r="S5" s="82"/>
      <c r="T5" s="42"/>
      <c r="U5" s="49"/>
      <c r="V5" s="49"/>
    </row>
    <row r="6" spans="1:22">
      <c r="A6" s="181"/>
      <c r="B6" s="179"/>
      <c r="C6" s="421"/>
      <c r="D6" s="422"/>
      <c r="E6" s="422"/>
      <c r="F6" s="423"/>
      <c r="G6" s="421"/>
      <c r="H6" s="423"/>
      <c r="I6" s="421"/>
      <c r="J6" s="423"/>
      <c r="K6" s="188"/>
      <c r="L6" s="410"/>
      <c r="M6" s="411"/>
      <c r="N6" s="179"/>
      <c r="O6" s="179"/>
      <c r="P6" s="432"/>
      <c r="Q6" s="432"/>
      <c r="R6" s="88"/>
      <c r="S6" s="82"/>
      <c r="T6" s="42"/>
      <c r="U6" s="49"/>
      <c r="V6" s="49"/>
    </row>
    <row r="7" spans="1:22">
      <c r="A7" s="181"/>
      <c r="B7" s="179"/>
      <c r="C7" s="421"/>
      <c r="D7" s="422"/>
      <c r="E7" s="422"/>
      <c r="F7" s="423"/>
      <c r="G7" s="421"/>
      <c r="H7" s="423"/>
      <c r="I7" s="421"/>
      <c r="J7" s="423"/>
      <c r="K7" s="188"/>
      <c r="L7" s="410"/>
      <c r="M7" s="411"/>
      <c r="N7" s="179"/>
      <c r="O7" s="179"/>
      <c r="P7" s="432"/>
      <c r="Q7" s="432"/>
      <c r="R7" s="88"/>
      <c r="S7" s="82"/>
      <c r="T7" s="42"/>
      <c r="U7" s="49"/>
      <c r="V7" s="49"/>
    </row>
    <row r="8" spans="1:22">
      <c r="A8" s="181"/>
      <c r="B8" s="179"/>
      <c r="C8" s="421"/>
      <c r="D8" s="422"/>
      <c r="E8" s="422"/>
      <c r="F8" s="423"/>
      <c r="G8" s="421"/>
      <c r="H8" s="423"/>
      <c r="I8" s="421"/>
      <c r="J8" s="423"/>
      <c r="K8" s="188"/>
      <c r="L8" s="410"/>
      <c r="M8" s="411"/>
      <c r="N8" s="179"/>
      <c r="O8" s="179"/>
      <c r="P8" s="432"/>
      <c r="Q8" s="432"/>
      <c r="R8" s="88"/>
      <c r="S8" s="82"/>
      <c r="T8" s="42"/>
      <c r="U8" s="49"/>
      <c r="V8" s="49"/>
    </row>
    <row r="9" spans="1:22">
      <c r="A9" s="181"/>
      <c r="B9" s="179"/>
      <c r="C9" s="421"/>
      <c r="D9" s="422"/>
      <c r="E9" s="422"/>
      <c r="F9" s="423"/>
      <c r="G9" s="421"/>
      <c r="H9" s="423"/>
      <c r="I9" s="421"/>
      <c r="J9" s="423"/>
      <c r="K9" s="188"/>
      <c r="L9" s="410"/>
      <c r="M9" s="411"/>
      <c r="N9" s="179"/>
      <c r="O9" s="179"/>
      <c r="P9" s="432"/>
      <c r="Q9" s="432"/>
      <c r="R9" s="88"/>
      <c r="S9" s="82"/>
      <c r="T9" s="42"/>
      <c r="U9" s="49"/>
      <c r="V9" s="49"/>
    </row>
    <row r="10" spans="1:22">
      <c r="A10" s="181"/>
      <c r="B10" s="179"/>
      <c r="C10" s="421"/>
      <c r="D10" s="422"/>
      <c r="E10" s="422"/>
      <c r="F10" s="423"/>
      <c r="G10" s="421"/>
      <c r="H10" s="423"/>
      <c r="I10" s="421"/>
      <c r="J10" s="423"/>
      <c r="K10" s="188"/>
      <c r="L10" s="410"/>
      <c r="M10" s="411"/>
      <c r="N10" s="179"/>
      <c r="O10" s="179"/>
      <c r="P10" s="432"/>
      <c r="Q10" s="432"/>
      <c r="R10" s="88"/>
      <c r="S10" s="82"/>
      <c r="T10" s="42"/>
      <c r="U10" s="49"/>
      <c r="V10" s="49"/>
    </row>
    <row r="11" spans="1:22" ht="14.5" thickBot="1">
      <c r="A11" s="54"/>
      <c r="B11" s="51"/>
      <c r="C11" s="421"/>
      <c r="D11" s="422"/>
      <c r="E11" s="422"/>
      <c r="F11" s="423"/>
      <c r="G11" s="421"/>
      <c r="H11" s="423"/>
      <c r="I11" s="421"/>
      <c r="J11" s="423"/>
      <c r="K11" s="189"/>
      <c r="L11" s="410"/>
      <c r="M11" s="411"/>
      <c r="N11" s="51"/>
      <c r="O11" s="51"/>
      <c r="P11" s="441"/>
      <c r="Q11" s="441"/>
      <c r="R11" s="89"/>
      <c r="S11" s="83"/>
      <c r="T11" s="46"/>
      <c r="U11" s="49"/>
      <c r="V11" s="49"/>
    </row>
    <row r="12" spans="1:22" ht="15" thickBot="1">
      <c r="A12" s="351" t="s">
        <v>67</v>
      </c>
      <c r="B12" s="352"/>
      <c r="C12" s="352"/>
      <c r="D12" s="352"/>
      <c r="E12" s="352"/>
      <c r="F12" s="352"/>
      <c r="G12" s="352"/>
      <c r="H12" s="352"/>
      <c r="I12" s="352"/>
      <c r="J12" s="352"/>
      <c r="K12" s="353"/>
      <c r="L12" s="433">
        <f>SUM(L4:M11)</f>
        <v>0</v>
      </c>
      <c r="M12" s="434"/>
      <c r="N12" s="186"/>
      <c r="O12" s="186"/>
      <c r="P12" s="442"/>
      <c r="Q12" s="442"/>
      <c r="R12" s="128">
        <f>SUM(R4:R11)</f>
        <v>0</v>
      </c>
      <c r="S12" s="128">
        <f>SUM(S4:S11)</f>
        <v>0</v>
      </c>
      <c r="T12" s="125"/>
      <c r="U12" s="49"/>
      <c r="V12" s="49"/>
    </row>
    <row r="13" spans="1:22" ht="16.5" customHeight="1">
      <c r="M13" s="87"/>
      <c r="R13" s="111"/>
      <c r="S13" s="87"/>
      <c r="T13" s="87"/>
    </row>
    <row r="14" spans="1:22" ht="30.15" customHeight="1" thickBot="1">
      <c r="A14" s="366" t="s">
        <v>74</v>
      </c>
      <c r="B14" s="366"/>
      <c r="C14" s="366"/>
      <c r="D14" s="366"/>
      <c r="E14" s="366"/>
      <c r="F14" s="366"/>
      <c r="G14" s="366"/>
      <c r="H14" s="366"/>
      <c r="I14" s="366"/>
      <c r="J14" s="366"/>
      <c r="K14" s="366"/>
      <c r="L14" s="366"/>
      <c r="M14" s="366"/>
      <c r="N14" s="366"/>
      <c r="O14" s="366"/>
      <c r="P14" s="366"/>
      <c r="Q14" s="366"/>
      <c r="R14" s="366"/>
      <c r="S14" s="366"/>
      <c r="T14" s="366"/>
      <c r="U14" s="49"/>
    </row>
    <row r="15" spans="1:22" s="48" customFormat="1" ht="15" customHeight="1">
      <c r="A15" s="397" t="s">
        <v>75</v>
      </c>
      <c r="B15" s="372" t="s">
        <v>189</v>
      </c>
      <c r="C15" s="360" t="s">
        <v>190</v>
      </c>
      <c r="D15" s="354" t="s">
        <v>76</v>
      </c>
      <c r="E15" s="354" t="s">
        <v>191</v>
      </c>
      <c r="F15" s="360" t="s">
        <v>192</v>
      </c>
      <c r="G15" s="360" t="s">
        <v>77</v>
      </c>
      <c r="H15" s="360" t="s">
        <v>78</v>
      </c>
      <c r="I15" s="360" t="s">
        <v>193</v>
      </c>
      <c r="J15" s="360" t="s">
        <v>194</v>
      </c>
      <c r="K15" s="360" t="s">
        <v>195</v>
      </c>
      <c r="L15" s="360" t="s">
        <v>79</v>
      </c>
      <c r="M15" s="360" t="s">
        <v>80</v>
      </c>
      <c r="N15" s="354" t="s">
        <v>81</v>
      </c>
      <c r="O15" s="354" t="s">
        <v>196</v>
      </c>
      <c r="P15" s="354" t="s">
        <v>73</v>
      </c>
      <c r="Q15" s="129" t="s">
        <v>82</v>
      </c>
      <c r="R15" s="354" t="s">
        <v>34</v>
      </c>
      <c r="S15" s="354"/>
      <c r="T15" s="394" t="s">
        <v>39</v>
      </c>
    </row>
    <row r="16" spans="1:22" s="48" customFormat="1" ht="14.5" customHeight="1">
      <c r="A16" s="428"/>
      <c r="B16" s="430"/>
      <c r="C16" s="357"/>
      <c r="D16" s="357"/>
      <c r="E16" s="357"/>
      <c r="F16" s="357"/>
      <c r="G16" s="357"/>
      <c r="H16" s="357"/>
      <c r="I16" s="357"/>
      <c r="J16" s="357"/>
      <c r="K16" s="357"/>
      <c r="L16" s="357"/>
      <c r="M16" s="357"/>
      <c r="N16" s="355"/>
      <c r="O16" s="357"/>
      <c r="P16" s="357"/>
      <c r="Q16" s="130" t="s">
        <v>83</v>
      </c>
      <c r="R16" s="438" t="s">
        <v>41</v>
      </c>
      <c r="S16" s="438" t="s">
        <v>44</v>
      </c>
      <c r="T16" s="436"/>
    </row>
    <row r="17" spans="1:22" ht="14.5">
      <c r="A17" s="429"/>
      <c r="B17" s="431"/>
      <c r="C17" s="357"/>
      <c r="D17" s="357"/>
      <c r="E17" s="357"/>
      <c r="F17" s="357"/>
      <c r="G17" s="357"/>
      <c r="H17" s="357"/>
      <c r="I17" s="357"/>
      <c r="J17" s="357"/>
      <c r="K17" s="357"/>
      <c r="L17" s="357"/>
      <c r="M17" s="357"/>
      <c r="N17" s="355"/>
      <c r="O17" s="357"/>
      <c r="P17" s="357"/>
      <c r="Q17" s="131" t="s">
        <v>197</v>
      </c>
      <c r="R17" s="373"/>
      <c r="S17" s="373"/>
      <c r="T17" s="437"/>
      <c r="U17" s="49"/>
      <c r="V17" s="49"/>
    </row>
    <row r="18" spans="1:22">
      <c r="A18" s="181"/>
      <c r="B18" s="188"/>
      <c r="C18" s="188"/>
      <c r="D18" s="188"/>
      <c r="E18" s="188"/>
      <c r="F18" s="188"/>
      <c r="G18" s="188"/>
      <c r="H18" s="188"/>
      <c r="I18" s="188"/>
      <c r="J18" s="188"/>
      <c r="K18" s="75"/>
      <c r="L18" s="188"/>
      <c r="M18" s="188"/>
      <c r="N18" s="188"/>
      <c r="O18" s="179"/>
      <c r="P18" s="179"/>
      <c r="Q18" s="184"/>
      <c r="R18" s="82"/>
      <c r="S18" s="82"/>
      <c r="T18" s="42"/>
      <c r="U18" s="49"/>
      <c r="V18" s="49"/>
    </row>
    <row r="19" spans="1:22">
      <c r="A19" s="181"/>
      <c r="B19" s="188"/>
      <c r="C19" s="188"/>
      <c r="D19" s="188"/>
      <c r="E19" s="188"/>
      <c r="F19" s="188"/>
      <c r="G19" s="188"/>
      <c r="H19" s="188"/>
      <c r="I19" s="188"/>
      <c r="J19" s="188"/>
      <c r="K19" s="75"/>
      <c r="L19" s="188"/>
      <c r="M19" s="188"/>
      <c r="N19" s="188"/>
      <c r="O19" s="179"/>
      <c r="P19" s="179"/>
      <c r="Q19" s="184"/>
      <c r="R19" s="82"/>
      <c r="S19" s="82"/>
      <c r="T19" s="42"/>
      <c r="U19" s="49"/>
      <c r="V19" s="49"/>
    </row>
    <row r="20" spans="1:22">
      <c r="A20" s="181"/>
      <c r="B20" s="188"/>
      <c r="C20" s="188"/>
      <c r="D20" s="188"/>
      <c r="E20" s="188"/>
      <c r="F20" s="188"/>
      <c r="G20" s="188"/>
      <c r="H20" s="188"/>
      <c r="I20" s="188"/>
      <c r="J20" s="188"/>
      <c r="K20" s="75"/>
      <c r="L20" s="188"/>
      <c r="M20" s="188"/>
      <c r="N20" s="188"/>
      <c r="O20" s="179"/>
      <c r="P20" s="179"/>
      <c r="Q20" s="184"/>
      <c r="R20" s="82"/>
      <c r="S20" s="82"/>
      <c r="T20" s="42"/>
      <c r="U20" s="49"/>
      <c r="V20" s="49"/>
    </row>
    <row r="21" spans="1:22">
      <c r="A21" s="181"/>
      <c r="B21" s="188"/>
      <c r="C21" s="188"/>
      <c r="D21" s="188"/>
      <c r="E21" s="188"/>
      <c r="F21" s="188"/>
      <c r="G21" s="188"/>
      <c r="H21" s="188"/>
      <c r="I21" s="188"/>
      <c r="J21" s="188"/>
      <c r="K21" s="75"/>
      <c r="L21" s="188"/>
      <c r="M21" s="188"/>
      <c r="N21" s="188"/>
      <c r="O21" s="179"/>
      <c r="P21" s="179"/>
      <c r="Q21" s="184"/>
      <c r="R21" s="82"/>
      <c r="S21" s="82"/>
      <c r="T21" s="42"/>
      <c r="U21" s="49"/>
      <c r="V21" s="49"/>
    </row>
    <row r="22" spans="1:22">
      <c r="A22" s="181"/>
      <c r="B22" s="188"/>
      <c r="C22" s="188"/>
      <c r="D22" s="188"/>
      <c r="E22" s="188"/>
      <c r="F22" s="188"/>
      <c r="G22" s="188"/>
      <c r="H22" s="188"/>
      <c r="I22" s="188"/>
      <c r="J22" s="188"/>
      <c r="K22" s="75"/>
      <c r="L22" s="188"/>
      <c r="M22" s="188"/>
      <c r="N22" s="188"/>
      <c r="O22" s="179"/>
      <c r="P22" s="179"/>
      <c r="Q22" s="184"/>
      <c r="R22" s="82"/>
      <c r="S22" s="82"/>
      <c r="T22" s="42"/>
      <c r="U22" s="49"/>
      <c r="V22" s="49"/>
    </row>
    <row r="23" spans="1:22">
      <c r="A23" s="181"/>
      <c r="B23" s="188"/>
      <c r="C23" s="188"/>
      <c r="D23" s="188"/>
      <c r="E23" s="188"/>
      <c r="F23" s="188"/>
      <c r="G23" s="188"/>
      <c r="H23" s="188"/>
      <c r="I23" s="188"/>
      <c r="J23" s="188"/>
      <c r="K23" s="75"/>
      <c r="L23" s="188"/>
      <c r="M23" s="188"/>
      <c r="N23" s="188"/>
      <c r="O23" s="179"/>
      <c r="P23" s="179"/>
      <c r="Q23" s="184"/>
      <c r="R23" s="82"/>
      <c r="S23" s="82"/>
      <c r="T23" s="42"/>
      <c r="U23" s="49"/>
      <c r="V23" s="49"/>
    </row>
    <row r="24" spans="1:22">
      <c r="A24" s="181"/>
      <c r="B24" s="188"/>
      <c r="C24" s="188"/>
      <c r="D24" s="188"/>
      <c r="E24" s="188"/>
      <c r="F24" s="188"/>
      <c r="G24" s="188"/>
      <c r="H24" s="188"/>
      <c r="I24" s="188"/>
      <c r="J24" s="188"/>
      <c r="K24" s="75"/>
      <c r="L24" s="188"/>
      <c r="M24" s="188"/>
      <c r="N24" s="188"/>
      <c r="O24" s="179"/>
      <c r="P24" s="179"/>
      <c r="Q24" s="184"/>
      <c r="R24" s="82"/>
      <c r="S24" s="82"/>
      <c r="T24" s="42"/>
      <c r="U24" s="49"/>
      <c r="V24" s="49"/>
    </row>
    <row r="25" spans="1:22" ht="14.5" thickBot="1">
      <c r="A25" s="54"/>
      <c r="B25" s="189"/>
      <c r="C25" s="189"/>
      <c r="D25" s="189"/>
      <c r="E25" s="189"/>
      <c r="F25" s="189"/>
      <c r="G25" s="189"/>
      <c r="H25" s="189"/>
      <c r="I25" s="189"/>
      <c r="J25" s="189"/>
      <c r="K25" s="76"/>
      <c r="L25" s="189"/>
      <c r="M25" s="189"/>
      <c r="N25" s="189"/>
      <c r="O25" s="51"/>
      <c r="P25" s="51"/>
      <c r="Q25" s="185"/>
      <c r="R25" s="83"/>
      <c r="S25" s="83"/>
      <c r="T25" s="46"/>
      <c r="U25" s="49"/>
      <c r="V25" s="49"/>
    </row>
    <row r="26" spans="1:22" ht="15" thickBot="1">
      <c r="A26" s="351" t="s">
        <v>67</v>
      </c>
      <c r="B26" s="352"/>
      <c r="C26" s="352"/>
      <c r="D26" s="352"/>
      <c r="E26" s="352"/>
      <c r="F26" s="352"/>
      <c r="G26" s="352"/>
      <c r="H26" s="352"/>
      <c r="I26" s="353"/>
      <c r="J26" s="128">
        <f>SUM(J18:J25)</f>
        <v>0</v>
      </c>
      <c r="K26" s="186"/>
      <c r="L26" s="121"/>
      <c r="M26" s="121"/>
      <c r="N26" s="121"/>
      <c r="O26" s="121"/>
      <c r="P26" s="121"/>
      <c r="Q26" s="124"/>
      <c r="R26" s="128">
        <f>SUM(R18:R25)</f>
        <v>0</v>
      </c>
      <c r="S26" s="128">
        <f>SUM(S18:S25)</f>
        <v>0</v>
      </c>
      <c r="T26" s="125"/>
      <c r="U26" s="49"/>
      <c r="V26" s="49"/>
    </row>
    <row r="27" spans="1:22" ht="16.5" customHeight="1">
      <c r="M27" s="87"/>
      <c r="R27" s="111"/>
      <c r="S27" s="87"/>
      <c r="T27" s="87"/>
    </row>
    <row r="28" spans="1:22" ht="30.15" customHeight="1" thickBot="1">
      <c r="A28" s="366" t="s">
        <v>84</v>
      </c>
      <c r="B28" s="366"/>
      <c r="C28" s="366"/>
      <c r="D28" s="366"/>
      <c r="E28" s="366"/>
      <c r="F28" s="366"/>
      <c r="G28" s="366"/>
      <c r="H28" s="366"/>
      <c r="I28" s="366"/>
      <c r="J28" s="366"/>
      <c r="K28" s="366"/>
      <c r="L28" s="366"/>
      <c r="M28" s="366"/>
      <c r="N28" s="366"/>
      <c r="O28" s="366"/>
      <c r="P28" s="366"/>
      <c r="Q28" s="366"/>
      <c r="R28" s="366"/>
      <c r="S28" s="366"/>
      <c r="T28" s="366"/>
      <c r="U28" s="49"/>
    </row>
    <row r="29" spans="1:22" s="48" customFormat="1" ht="14.5" customHeight="1">
      <c r="A29" s="374" t="s">
        <v>35</v>
      </c>
      <c r="B29" s="388" t="s">
        <v>198</v>
      </c>
      <c r="C29" s="414"/>
      <c r="D29" s="388" t="s">
        <v>65</v>
      </c>
      <c r="E29" s="414"/>
      <c r="F29" s="388" t="s">
        <v>85</v>
      </c>
      <c r="G29" s="392"/>
      <c r="H29" s="392"/>
      <c r="I29" s="389"/>
      <c r="J29" s="354" t="s">
        <v>45</v>
      </c>
      <c r="K29" s="388" t="s">
        <v>199</v>
      </c>
      <c r="L29" s="414"/>
      <c r="M29" s="354" t="s">
        <v>46</v>
      </c>
      <c r="N29" s="439" t="s">
        <v>86</v>
      </c>
      <c r="O29" s="435" t="s">
        <v>37</v>
      </c>
      <c r="P29" s="354" t="s">
        <v>73</v>
      </c>
      <c r="Q29" s="354" t="s">
        <v>49</v>
      </c>
      <c r="R29" s="354" t="s">
        <v>34</v>
      </c>
      <c r="S29" s="354"/>
      <c r="T29" s="370" t="s">
        <v>39</v>
      </c>
    </row>
    <row r="30" spans="1:22" s="48" customFormat="1" ht="29">
      <c r="A30" s="375"/>
      <c r="B30" s="418"/>
      <c r="C30" s="415"/>
      <c r="D30" s="390"/>
      <c r="E30" s="415"/>
      <c r="F30" s="390"/>
      <c r="G30" s="393"/>
      <c r="H30" s="393"/>
      <c r="I30" s="391"/>
      <c r="J30" s="355"/>
      <c r="K30" s="418"/>
      <c r="L30" s="415"/>
      <c r="M30" s="355"/>
      <c r="N30" s="440"/>
      <c r="O30" s="357"/>
      <c r="P30" s="357"/>
      <c r="Q30" s="355"/>
      <c r="R30" s="180" t="s">
        <v>41</v>
      </c>
      <c r="S30" s="180" t="s">
        <v>44</v>
      </c>
      <c r="T30" s="371"/>
    </row>
    <row r="31" spans="1:22">
      <c r="A31" s="181"/>
      <c r="B31" s="408"/>
      <c r="C31" s="408"/>
      <c r="D31" s="408"/>
      <c r="E31" s="408"/>
      <c r="F31" s="416"/>
      <c r="G31" s="417"/>
      <c r="H31" s="417"/>
      <c r="I31" s="411"/>
      <c r="J31" s="188"/>
      <c r="K31" s="410"/>
      <c r="L31" s="411"/>
      <c r="M31" s="188"/>
      <c r="N31" s="188"/>
      <c r="O31" s="179"/>
      <c r="P31" s="179"/>
      <c r="Q31" s="184"/>
      <c r="R31" s="82"/>
      <c r="S31" s="82"/>
      <c r="T31" s="42"/>
      <c r="U31" s="49"/>
      <c r="V31" s="49"/>
    </row>
    <row r="32" spans="1:22">
      <c r="A32" s="181"/>
      <c r="B32" s="408"/>
      <c r="C32" s="408"/>
      <c r="D32" s="408"/>
      <c r="E32" s="408"/>
      <c r="F32" s="416"/>
      <c r="G32" s="417"/>
      <c r="H32" s="417"/>
      <c r="I32" s="411"/>
      <c r="J32" s="188"/>
      <c r="K32" s="410"/>
      <c r="L32" s="411"/>
      <c r="M32" s="188"/>
      <c r="N32" s="188"/>
      <c r="O32" s="179"/>
      <c r="P32" s="179"/>
      <c r="Q32" s="184"/>
      <c r="R32" s="82"/>
      <c r="S32" s="82"/>
      <c r="T32" s="42"/>
      <c r="U32" s="49"/>
      <c r="V32" s="49"/>
    </row>
    <row r="33" spans="1:23">
      <c r="A33" s="181"/>
      <c r="B33" s="408"/>
      <c r="C33" s="408"/>
      <c r="D33" s="408"/>
      <c r="E33" s="408"/>
      <c r="F33" s="416"/>
      <c r="G33" s="417"/>
      <c r="H33" s="417"/>
      <c r="I33" s="411"/>
      <c r="J33" s="188"/>
      <c r="K33" s="410"/>
      <c r="L33" s="411"/>
      <c r="M33" s="188"/>
      <c r="N33" s="188"/>
      <c r="O33" s="179"/>
      <c r="P33" s="179"/>
      <c r="Q33" s="184"/>
      <c r="R33" s="82"/>
      <c r="S33" s="82"/>
      <c r="T33" s="42"/>
      <c r="U33" s="49"/>
      <c r="V33" s="49"/>
    </row>
    <row r="34" spans="1:23">
      <c r="A34" s="181"/>
      <c r="B34" s="408"/>
      <c r="C34" s="408"/>
      <c r="D34" s="408"/>
      <c r="E34" s="408"/>
      <c r="F34" s="416"/>
      <c r="G34" s="417"/>
      <c r="H34" s="417"/>
      <c r="I34" s="411"/>
      <c r="J34" s="188"/>
      <c r="K34" s="410"/>
      <c r="L34" s="411"/>
      <c r="M34" s="188"/>
      <c r="N34" s="188"/>
      <c r="O34" s="179"/>
      <c r="P34" s="179"/>
      <c r="Q34" s="184"/>
      <c r="R34" s="82"/>
      <c r="S34" s="82"/>
      <c r="T34" s="42"/>
      <c r="U34" s="49"/>
      <c r="V34" s="49"/>
    </row>
    <row r="35" spans="1:23">
      <c r="A35" s="181"/>
      <c r="B35" s="408"/>
      <c r="C35" s="408"/>
      <c r="D35" s="408"/>
      <c r="E35" s="408"/>
      <c r="F35" s="416"/>
      <c r="G35" s="417"/>
      <c r="H35" s="417"/>
      <c r="I35" s="411"/>
      <c r="J35" s="188"/>
      <c r="K35" s="410"/>
      <c r="L35" s="411"/>
      <c r="M35" s="188"/>
      <c r="N35" s="188"/>
      <c r="O35" s="179"/>
      <c r="P35" s="179"/>
      <c r="Q35" s="184"/>
      <c r="R35" s="82"/>
      <c r="S35" s="82"/>
      <c r="T35" s="42"/>
      <c r="U35" s="49"/>
      <c r="V35" s="49"/>
    </row>
    <row r="36" spans="1:23">
      <c r="A36" s="181"/>
      <c r="B36" s="408"/>
      <c r="C36" s="408"/>
      <c r="D36" s="408"/>
      <c r="E36" s="408"/>
      <c r="F36" s="416"/>
      <c r="G36" s="417"/>
      <c r="H36" s="417"/>
      <c r="I36" s="411"/>
      <c r="J36" s="188"/>
      <c r="K36" s="410"/>
      <c r="L36" s="411"/>
      <c r="M36" s="188"/>
      <c r="N36" s="188"/>
      <c r="O36" s="179"/>
      <c r="P36" s="179"/>
      <c r="Q36" s="184"/>
      <c r="R36" s="82"/>
      <c r="S36" s="82"/>
      <c r="T36" s="42"/>
      <c r="U36" s="49"/>
      <c r="V36" s="49"/>
    </row>
    <row r="37" spans="1:23">
      <c r="A37" s="181"/>
      <c r="B37" s="408"/>
      <c r="C37" s="408"/>
      <c r="D37" s="408"/>
      <c r="E37" s="408"/>
      <c r="F37" s="416"/>
      <c r="G37" s="417"/>
      <c r="H37" s="417"/>
      <c r="I37" s="411"/>
      <c r="J37" s="188"/>
      <c r="K37" s="410"/>
      <c r="L37" s="411"/>
      <c r="M37" s="188"/>
      <c r="N37" s="188"/>
      <c r="O37" s="179"/>
      <c r="P37" s="179"/>
      <c r="Q37" s="184"/>
      <c r="R37" s="82"/>
      <c r="S37" s="82"/>
      <c r="T37" s="42"/>
      <c r="U37" s="49"/>
      <c r="V37" s="49"/>
    </row>
    <row r="38" spans="1:23">
      <c r="A38" s="181"/>
      <c r="B38" s="408"/>
      <c r="C38" s="408"/>
      <c r="D38" s="408"/>
      <c r="E38" s="408"/>
      <c r="F38" s="416"/>
      <c r="G38" s="417"/>
      <c r="H38" s="417"/>
      <c r="I38" s="411"/>
      <c r="J38" s="188"/>
      <c r="K38" s="410"/>
      <c r="L38" s="411"/>
      <c r="M38" s="188"/>
      <c r="N38" s="188"/>
      <c r="O38" s="179"/>
      <c r="P38" s="179"/>
      <c r="Q38" s="184"/>
      <c r="R38" s="82"/>
      <c r="S38" s="82"/>
      <c r="T38" s="42"/>
      <c r="U38" s="49"/>
      <c r="V38" s="49"/>
    </row>
    <row r="39" spans="1:23" ht="14.5" thickBot="1">
      <c r="A39" s="54"/>
      <c r="B39" s="409"/>
      <c r="C39" s="409"/>
      <c r="D39" s="409"/>
      <c r="E39" s="409"/>
      <c r="F39" s="416"/>
      <c r="G39" s="417"/>
      <c r="H39" s="417"/>
      <c r="I39" s="411"/>
      <c r="J39" s="189"/>
      <c r="K39" s="410"/>
      <c r="L39" s="411"/>
      <c r="M39" s="189"/>
      <c r="N39" s="189"/>
      <c r="O39" s="51"/>
      <c r="P39" s="51"/>
      <c r="Q39" s="185"/>
      <c r="R39" s="83"/>
      <c r="S39" s="83"/>
      <c r="T39" s="46"/>
      <c r="U39" s="49"/>
      <c r="V39" s="49"/>
    </row>
    <row r="40" spans="1:23" ht="15" thickBot="1">
      <c r="A40" s="351" t="s">
        <v>67</v>
      </c>
      <c r="B40" s="352"/>
      <c r="C40" s="352"/>
      <c r="D40" s="352"/>
      <c r="E40" s="352"/>
      <c r="F40" s="352"/>
      <c r="G40" s="352"/>
      <c r="H40" s="352"/>
      <c r="I40" s="353"/>
      <c r="J40" s="128">
        <f>SUM(J31:J39)</f>
        <v>0</v>
      </c>
      <c r="K40" s="412"/>
      <c r="L40" s="413"/>
      <c r="M40" s="121"/>
      <c r="N40" s="121"/>
      <c r="O40" s="121"/>
      <c r="P40" s="121"/>
      <c r="Q40" s="124"/>
      <c r="R40" s="128">
        <f>SUM(R31:R39)</f>
        <v>0</v>
      </c>
      <c r="S40" s="128">
        <f>SUM(S31:S39)</f>
        <v>0</v>
      </c>
      <c r="T40" s="125"/>
      <c r="U40" s="49"/>
      <c r="V40" s="49"/>
    </row>
    <row r="41" spans="1:23" ht="15" customHeight="1"/>
    <row r="42" spans="1:23" s="176" customFormat="1" ht="38" customHeight="1">
      <c r="A42" s="97" t="s">
        <v>15</v>
      </c>
      <c r="B42" s="280" t="s">
        <v>304</v>
      </c>
      <c r="C42" s="300"/>
      <c r="D42" s="300"/>
      <c r="E42" s="300"/>
      <c r="F42" s="300"/>
      <c r="G42" s="300"/>
      <c r="H42" s="300"/>
      <c r="I42" s="300"/>
      <c r="J42" s="300"/>
      <c r="K42" s="300"/>
      <c r="L42" s="300"/>
      <c r="M42" s="300"/>
      <c r="N42" s="300"/>
      <c r="O42" s="300"/>
      <c r="P42" s="300"/>
      <c r="Q42" s="300"/>
      <c r="R42" s="300"/>
      <c r="S42" s="300"/>
      <c r="T42" s="300"/>
      <c r="U42" s="182"/>
      <c r="V42" s="169"/>
    </row>
    <row r="43" spans="1:23" s="176" customFormat="1" ht="38" customHeight="1">
      <c r="A43" s="97" t="s">
        <v>16</v>
      </c>
      <c r="B43" s="280" t="s">
        <v>303</v>
      </c>
      <c r="C43" s="300"/>
      <c r="D43" s="300"/>
      <c r="E43" s="300"/>
      <c r="F43" s="300"/>
      <c r="G43" s="300"/>
      <c r="H43" s="300"/>
      <c r="I43" s="300"/>
      <c r="J43" s="300"/>
      <c r="K43" s="300"/>
      <c r="L43" s="300"/>
      <c r="M43" s="300"/>
      <c r="N43" s="300"/>
      <c r="O43" s="300"/>
      <c r="P43" s="300"/>
      <c r="Q43" s="300"/>
      <c r="R43" s="300"/>
      <c r="S43" s="300"/>
      <c r="T43" s="300"/>
      <c r="U43" s="169"/>
      <c r="V43" s="169"/>
      <c r="W43" s="177"/>
    </row>
    <row r="44" spans="1:23" s="176" customFormat="1" ht="22" customHeight="1">
      <c r="A44" s="97" t="s">
        <v>29</v>
      </c>
      <c r="B44" s="419" t="s">
        <v>305</v>
      </c>
      <c r="C44" s="420"/>
      <c r="D44" s="420"/>
      <c r="E44" s="420"/>
      <c r="F44" s="420"/>
      <c r="G44" s="420"/>
      <c r="H44" s="420"/>
      <c r="I44" s="420"/>
      <c r="J44" s="420"/>
      <c r="K44" s="420"/>
      <c r="L44" s="420"/>
      <c r="M44" s="420"/>
      <c r="N44" s="420"/>
      <c r="O44" s="420"/>
      <c r="P44" s="420"/>
      <c r="Q44" s="420"/>
      <c r="R44" s="420"/>
      <c r="S44" s="420"/>
      <c r="T44" s="420"/>
      <c r="U44" s="169"/>
      <c r="V44" s="169"/>
      <c r="W44" s="177"/>
    </row>
    <row r="45" spans="1:23" s="176" customFormat="1" ht="38" customHeight="1">
      <c r="A45" s="97" t="s">
        <v>30</v>
      </c>
      <c r="B45" s="280" t="s">
        <v>306</v>
      </c>
      <c r="C45" s="300"/>
      <c r="D45" s="300"/>
      <c r="E45" s="300"/>
      <c r="F45" s="300"/>
      <c r="G45" s="300"/>
      <c r="H45" s="300"/>
      <c r="I45" s="300"/>
      <c r="J45" s="300"/>
      <c r="K45" s="300"/>
      <c r="L45" s="300"/>
      <c r="M45" s="300"/>
      <c r="N45" s="300"/>
      <c r="O45" s="300"/>
      <c r="P45" s="300"/>
      <c r="Q45" s="300"/>
      <c r="R45" s="300"/>
      <c r="S45" s="300"/>
      <c r="T45" s="300"/>
      <c r="U45" s="169"/>
      <c r="V45" s="169"/>
    </row>
    <row r="46" spans="1:23" s="176" customFormat="1" ht="22" customHeight="1">
      <c r="A46" s="97" t="s">
        <v>31</v>
      </c>
      <c r="B46" s="280" t="s">
        <v>87</v>
      </c>
      <c r="C46" s="300"/>
      <c r="D46" s="300"/>
      <c r="E46" s="300"/>
      <c r="F46" s="300"/>
      <c r="G46" s="300"/>
      <c r="H46" s="300"/>
      <c r="I46" s="300"/>
      <c r="J46" s="300"/>
      <c r="K46" s="300"/>
      <c r="L46" s="300"/>
      <c r="M46" s="300"/>
      <c r="N46" s="300"/>
      <c r="O46" s="300"/>
      <c r="P46" s="300"/>
      <c r="Q46" s="300"/>
      <c r="R46" s="300"/>
      <c r="S46" s="300"/>
      <c r="T46" s="300"/>
      <c r="U46" s="169"/>
      <c r="V46" s="169"/>
    </row>
  </sheetData>
  <mergeCells count="135">
    <mergeCell ref="A1:T1"/>
    <mergeCell ref="A14:T14"/>
    <mergeCell ref="A28:T28"/>
    <mergeCell ref="S16:S17"/>
    <mergeCell ref="R16:R17"/>
    <mergeCell ref="P29:P30"/>
    <mergeCell ref="O2:O3"/>
    <mergeCell ref="T2:T3"/>
    <mergeCell ref="T29:T30"/>
    <mergeCell ref="P8:Q8"/>
    <mergeCell ref="P9:Q9"/>
    <mergeCell ref="Q29:Q30"/>
    <mergeCell ref="N29:N30"/>
    <mergeCell ref="R29:S29"/>
    <mergeCell ref="N2:N3"/>
    <mergeCell ref="P2:Q3"/>
    <mergeCell ref="R2:S2"/>
    <mergeCell ref="P4:Q4"/>
    <mergeCell ref="P11:Q11"/>
    <mergeCell ref="P12:Q12"/>
    <mergeCell ref="A29:A30"/>
    <mergeCell ref="M29:M30"/>
    <mergeCell ref="J29:J30"/>
    <mergeCell ref="B29:C30"/>
    <mergeCell ref="O29:O30"/>
    <mergeCell ref="T15:T17"/>
    <mergeCell ref="R15:S15"/>
    <mergeCell ref="N15:N17"/>
    <mergeCell ref="O15:O17"/>
    <mergeCell ref="P15:P17"/>
    <mergeCell ref="C15:C17"/>
    <mergeCell ref="F15:F17"/>
    <mergeCell ref="G15:G17"/>
    <mergeCell ref="H15:H17"/>
    <mergeCell ref="I15:I17"/>
    <mergeCell ref="D15:D17"/>
    <mergeCell ref="E15:E17"/>
    <mergeCell ref="J15:J17"/>
    <mergeCell ref="A26:I26"/>
    <mergeCell ref="G2:H3"/>
    <mergeCell ref="C2:F3"/>
    <mergeCell ref="I2:J3"/>
    <mergeCell ref="K2:K3"/>
    <mergeCell ref="L2:M3"/>
    <mergeCell ref="L4:M4"/>
    <mergeCell ref="A15:A17"/>
    <mergeCell ref="B15:B17"/>
    <mergeCell ref="P5:Q5"/>
    <mergeCell ref="P6:Q6"/>
    <mergeCell ref="P7:Q7"/>
    <mergeCell ref="A2:A3"/>
    <mergeCell ref="B2:B3"/>
    <mergeCell ref="P10:Q10"/>
    <mergeCell ref="C9:F9"/>
    <mergeCell ref="C10:F10"/>
    <mergeCell ref="L11:M11"/>
    <mergeCell ref="L12:M12"/>
    <mergeCell ref="A12:K12"/>
    <mergeCell ref="K15:K17"/>
    <mergeCell ref="L15:L17"/>
    <mergeCell ref="C4:F4"/>
    <mergeCell ref="G4:H4"/>
    <mergeCell ref="G5:H5"/>
    <mergeCell ref="G6:H6"/>
    <mergeCell ref="G7:H7"/>
    <mergeCell ref="L5:M5"/>
    <mergeCell ref="L6:M6"/>
    <mergeCell ref="L7:M7"/>
    <mergeCell ref="L8:M8"/>
    <mergeCell ref="L9:M9"/>
    <mergeCell ref="L10:M10"/>
    <mergeCell ref="M15:M17"/>
    <mergeCell ref="B46:T46"/>
    <mergeCell ref="K29:L30"/>
    <mergeCell ref="A40:I40"/>
    <mergeCell ref="B43:T43"/>
    <mergeCell ref="B42:T42"/>
    <mergeCell ref="B44:T44"/>
    <mergeCell ref="B45:T45"/>
    <mergeCell ref="C11:F11"/>
    <mergeCell ref="I4:J4"/>
    <mergeCell ref="I5:J5"/>
    <mergeCell ref="I6:J6"/>
    <mergeCell ref="I7:J7"/>
    <mergeCell ref="I8:J8"/>
    <mergeCell ref="I9:J9"/>
    <mergeCell ref="I10:J10"/>
    <mergeCell ref="I11:J11"/>
    <mergeCell ref="G8:H8"/>
    <mergeCell ref="G9:H9"/>
    <mergeCell ref="G10:H10"/>
    <mergeCell ref="G11:H11"/>
    <mergeCell ref="C5:F5"/>
    <mergeCell ref="C6:F6"/>
    <mergeCell ref="C7:F7"/>
    <mergeCell ref="C8:F8"/>
    <mergeCell ref="K36:L36"/>
    <mergeCell ref="K37:L37"/>
    <mergeCell ref="K38:L38"/>
    <mergeCell ref="K39:L39"/>
    <mergeCell ref="K40:L40"/>
    <mergeCell ref="F29:I30"/>
    <mergeCell ref="D29:E30"/>
    <mergeCell ref="D38:E38"/>
    <mergeCell ref="D39:E39"/>
    <mergeCell ref="K31:L31"/>
    <mergeCell ref="K32:L32"/>
    <mergeCell ref="K33:L33"/>
    <mergeCell ref="K34:L34"/>
    <mergeCell ref="K35:L35"/>
    <mergeCell ref="F37:I37"/>
    <mergeCell ref="F38:I38"/>
    <mergeCell ref="F39:I39"/>
    <mergeCell ref="F31:I31"/>
    <mergeCell ref="F32:I32"/>
    <mergeCell ref="F33:I33"/>
    <mergeCell ref="F34:I34"/>
    <mergeCell ref="F36:I36"/>
    <mergeCell ref="F35:I35"/>
    <mergeCell ref="B37:C37"/>
    <mergeCell ref="B38:C38"/>
    <mergeCell ref="B39:C39"/>
    <mergeCell ref="D31:E31"/>
    <mergeCell ref="D32:E32"/>
    <mergeCell ref="D33:E33"/>
    <mergeCell ref="D34:E34"/>
    <mergeCell ref="D35:E35"/>
    <mergeCell ref="D36:E36"/>
    <mergeCell ref="D37:E37"/>
    <mergeCell ref="B31:C31"/>
    <mergeCell ref="B32:C32"/>
    <mergeCell ref="B33:C33"/>
    <mergeCell ref="B34:C34"/>
    <mergeCell ref="B35:C35"/>
    <mergeCell ref="B36:C36"/>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r:id="rId1"/>
  <headerFooter alignWithMargins="0">
    <oddHeader>&amp;L&amp;14&amp;A&amp;C&amp;"Arial,標準"&amp;14 &amp;U112&amp;"新細明體,標準"年度&amp;U　學生事務及輔導相關工作經費執行表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fitToPage="1"/>
  </sheetPr>
  <dimension ref="A1:T51"/>
  <sheetViews>
    <sheetView zoomScale="90" zoomScaleNormal="90" workbookViewId="0">
      <selection sqref="A1:R1"/>
    </sheetView>
  </sheetViews>
  <sheetFormatPr defaultColWidth="9" defaultRowHeight="14"/>
  <cols>
    <col min="1" max="1" width="5.453125" style="43" bestFit="1" customWidth="1"/>
    <col min="2" max="2" width="8.6328125" style="43" customWidth="1"/>
    <col min="3" max="3" width="11.08984375" style="43" customWidth="1"/>
    <col min="4" max="4" width="9.453125" style="43" bestFit="1" customWidth="1"/>
    <col min="5" max="8" width="9.453125" style="43" customWidth="1"/>
    <col min="9" max="9" width="10" style="43" customWidth="1"/>
    <col min="10" max="10" width="14.26953125" style="43" customWidth="1"/>
    <col min="11" max="11" width="14.08984375" style="43" customWidth="1"/>
    <col min="12" max="12" width="13.6328125" style="43" customWidth="1"/>
    <col min="13" max="13" width="9" style="43"/>
    <col min="14" max="15" width="10.6328125" style="43" customWidth="1"/>
    <col min="16" max="17" width="10" style="43" customWidth="1"/>
    <col min="18" max="18" width="9.08984375" style="43" customWidth="1"/>
    <col min="19" max="16384" width="9" style="43"/>
  </cols>
  <sheetData>
    <row r="1" spans="1:18" s="163" customFormat="1" ht="30.15" customHeight="1" thickBot="1">
      <c r="A1" s="366" t="s">
        <v>236</v>
      </c>
      <c r="B1" s="366"/>
      <c r="C1" s="366"/>
      <c r="D1" s="366"/>
      <c r="E1" s="366"/>
      <c r="F1" s="366"/>
      <c r="G1" s="366"/>
      <c r="H1" s="366"/>
      <c r="I1" s="366"/>
      <c r="J1" s="366"/>
      <c r="K1" s="366"/>
      <c r="L1" s="366"/>
      <c r="M1" s="366"/>
      <c r="N1" s="366"/>
      <c r="O1" s="366"/>
      <c r="P1" s="366"/>
      <c r="Q1" s="366"/>
      <c r="R1" s="366"/>
    </row>
    <row r="2" spans="1:18" s="50" customFormat="1" ht="15" customHeight="1">
      <c r="A2" s="374" t="s">
        <v>92</v>
      </c>
      <c r="B2" s="354" t="s">
        <v>237</v>
      </c>
      <c r="C2" s="354" t="s">
        <v>238</v>
      </c>
      <c r="D2" s="354" t="s">
        <v>239</v>
      </c>
      <c r="E2" s="379" t="s">
        <v>240</v>
      </c>
      <c r="F2" s="380"/>
      <c r="G2" s="380"/>
      <c r="H2" s="381"/>
      <c r="I2" s="354" t="s">
        <v>241</v>
      </c>
      <c r="J2" s="354" t="s">
        <v>242</v>
      </c>
      <c r="K2" s="354" t="s">
        <v>243</v>
      </c>
      <c r="L2" s="354" t="s">
        <v>244</v>
      </c>
      <c r="M2" s="354" t="s">
        <v>101</v>
      </c>
      <c r="N2" s="354" t="s">
        <v>245</v>
      </c>
      <c r="O2" s="354" t="s">
        <v>246</v>
      </c>
      <c r="P2" s="354" t="s">
        <v>104</v>
      </c>
      <c r="Q2" s="354"/>
      <c r="R2" s="370" t="s">
        <v>105</v>
      </c>
    </row>
    <row r="3" spans="1:18" s="50" customFormat="1" ht="29">
      <c r="A3" s="375"/>
      <c r="B3" s="355"/>
      <c r="C3" s="355"/>
      <c r="D3" s="355"/>
      <c r="E3" s="382" t="s">
        <v>247</v>
      </c>
      <c r="F3" s="383"/>
      <c r="G3" s="180" t="s">
        <v>248</v>
      </c>
      <c r="H3" s="180" t="s">
        <v>249</v>
      </c>
      <c r="I3" s="355"/>
      <c r="J3" s="355"/>
      <c r="K3" s="355"/>
      <c r="L3" s="355"/>
      <c r="M3" s="355"/>
      <c r="N3" s="357"/>
      <c r="O3" s="355"/>
      <c r="P3" s="180" t="s">
        <v>106</v>
      </c>
      <c r="Q3" s="180" t="s">
        <v>107</v>
      </c>
      <c r="R3" s="371"/>
    </row>
    <row r="4" spans="1:18">
      <c r="A4" s="183"/>
      <c r="B4" s="180"/>
      <c r="C4" s="184"/>
      <c r="D4" s="180"/>
      <c r="E4" s="382"/>
      <c r="F4" s="383"/>
      <c r="G4" s="180"/>
      <c r="H4" s="184"/>
      <c r="I4" s="82"/>
      <c r="J4" s="184"/>
      <c r="K4" s="184"/>
      <c r="L4" s="184"/>
      <c r="M4" s="180"/>
      <c r="N4" s="180"/>
      <c r="O4" s="184"/>
      <c r="P4" s="82"/>
      <c r="Q4" s="82"/>
      <c r="R4" s="42"/>
    </row>
    <row r="5" spans="1:18">
      <c r="A5" s="183"/>
      <c r="B5" s="180"/>
      <c r="C5" s="184"/>
      <c r="D5" s="180"/>
      <c r="E5" s="382"/>
      <c r="F5" s="383"/>
      <c r="G5" s="180"/>
      <c r="H5" s="184"/>
      <c r="I5" s="82"/>
      <c r="J5" s="184"/>
      <c r="K5" s="184"/>
      <c r="L5" s="184"/>
      <c r="M5" s="180"/>
      <c r="N5" s="180"/>
      <c r="O5" s="184"/>
      <c r="P5" s="82"/>
      <c r="Q5" s="82"/>
      <c r="R5" s="42"/>
    </row>
    <row r="6" spans="1:18">
      <c r="A6" s="183"/>
      <c r="B6" s="180"/>
      <c r="C6" s="184"/>
      <c r="D6" s="180"/>
      <c r="E6" s="382"/>
      <c r="F6" s="383"/>
      <c r="G6" s="180"/>
      <c r="H6" s="184"/>
      <c r="I6" s="82"/>
      <c r="J6" s="184"/>
      <c r="K6" s="184"/>
      <c r="L6" s="184"/>
      <c r="M6" s="180"/>
      <c r="N6" s="180"/>
      <c r="O6" s="184"/>
      <c r="P6" s="82"/>
      <c r="Q6" s="82"/>
      <c r="R6" s="42"/>
    </row>
    <row r="7" spans="1:18">
      <c r="A7" s="183"/>
      <c r="B7" s="180"/>
      <c r="C7" s="184"/>
      <c r="D7" s="180"/>
      <c r="E7" s="382"/>
      <c r="F7" s="383"/>
      <c r="G7" s="180"/>
      <c r="H7" s="184"/>
      <c r="I7" s="82"/>
      <c r="J7" s="184"/>
      <c r="K7" s="184"/>
      <c r="L7" s="184"/>
      <c r="M7" s="180"/>
      <c r="N7" s="180"/>
      <c r="O7" s="184"/>
      <c r="P7" s="82"/>
      <c r="Q7" s="82"/>
      <c r="R7" s="42"/>
    </row>
    <row r="8" spans="1:18">
      <c r="A8" s="183"/>
      <c r="B8" s="180"/>
      <c r="C8" s="184"/>
      <c r="D8" s="180"/>
      <c r="E8" s="382"/>
      <c r="F8" s="383"/>
      <c r="G8" s="180"/>
      <c r="H8" s="184"/>
      <c r="I8" s="82"/>
      <c r="J8" s="184"/>
      <c r="K8" s="184"/>
      <c r="L8" s="184"/>
      <c r="M8" s="180"/>
      <c r="N8" s="180"/>
      <c r="O8" s="184"/>
      <c r="P8" s="82"/>
      <c r="Q8" s="82"/>
      <c r="R8" s="42"/>
    </row>
    <row r="9" spans="1:18">
      <c r="A9" s="183"/>
      <c r="B9" s="180"/>
      <c r="C9" s="184"/>
      <c r="D9" s="180"/>
      <c r="E9" s="382"/>
      <c r="F9" s="383"/>
      <c r="G9" s="180"/>
      <c r="H9" s="184"/>
      <c r="I9" s="82"/>
      <c r="J9" s="184"/>
      <c r="K9" s="184"/>
      <c r="L9" s="184"/>
      <c r="M9" s="180"/>
      <c r="N9" s="180"/>
      <c r="O9" s="184"/>
      <c r="P9" s="82"/>
      <c r="Q9" s="82"/>
      <c r="R9" s="42"/>
    </row>
    <row r="10" spans="1:18">
      <c r="A10" s="183"/>
      <c r="B10" s="180"/>
      <c r="C10" s="184"/>
      <c r="D10" s="180"/>
      <c r="E10" s="382"/>
      <c r="F10" s="383"/>
      <c r="G10" s="180"/>
      <c r="H10" s="184"/>
      <c r="I10" s="82"/>
      <c r="J10" s="184"/>
      <c r="K10" s="184"/>
      <c r="L10" s="184"/>
      <c r="M10" s="180"/>
      <c r="N10" s="180"/>
      <c r="O10" s="184"/>
      <c r="P10" s="82"/>
      <c r="Q10" s="82"/>
      <c r="R10" s="42"/>
    </row>
    <row r="11" spans="1:18">
      <c r="A11" s="183"/>
      <c r="B11" s="180"/>
      <c r="C11" s="184"/>
      <c r="D11" s="180"/>
      <c r="E11" s="382"/>
      <c r="F11" s="383"/>
      <c r="G11" s="180"/>
      <c r="H11" s="184"/>
      <c r="I11" s="82"/>
      <c r="J11" s="184"/>
      <c r="K11" s="184"/>
      <c r="L11" s="184"/>
      <c r="M11" s="180"/>
      <c r="N11" s="180"/>
      <c r="O11" s="184"/>
      <c r="P11" s="82"/>
      <c r="Q11" s="82"/>
      <c r="R11" s="42"/>
    </row>
    <row r="12" spans="1:18">
      <c r="A12" s="183"/>
      <c r="B12" s="180"/>
      <c r="C12" s="184"/>
      <c r="D12" s="180"/>
      <c r="E12" s="382"/>
      <c r="F12" s="383"/>
      <c r="G12" s="180"/>
      <c r="H12" s="184"/>
      <c r="I12" s="82"/>
      <c r="J12" s="184"/>
      <c r="K12" s="184"/>
      <c r="L12" s="184"/>
      <c r="M12" s="180"/>
      <c r="N12" s="180"/>
      <c r="O12" s="184"/>
      <c r="P12" s="82"/>
      <c r="Q12" s="82"/>
      <c r="R12" s="42"/>
    </row>
    <row r="13" spans="1:18">
      <c r="A13" s="183"/>
      <c r="B13" s="180"/>
      <c r="C13" s="184"/>
      <c r="D13" s="180"/>
      <c r="E13" s="382"/>
      <c r="F13" s="383"/>
      <c r="G13" s="180"/>
      <c r="H13" s="184"/>
      <c r="I13" s="82"/>
      <c r="J13" s="184"/>
      <c r="K13" s="184"/>
      <c r="L13" s="184"/>
      <c r="M13" s="180"/>
      <c r="N13" s="180"/>
      <c r="O13" s="184"/>
      <c r="P13" s="82"/>
      <c r="Q13" s="82"/>
      <c r="R13" s="42"/>
    </row>
    <row r="14" spans="1:18" ht="14.5" thickBot="1">
      <c r="A14" s="44"/>
      <c r="B14" s="45"/>
      <c r="C14" s="185"/>
      <c r="D14" s="45"/>
      <c r="E14" s="382"/>
      <c r="F14" s="383"/>
      <c r="G14" s="45"/>
      <c r="H14" s="185"/>
      <c r="I14" s="83"/>
      <c r="J14" s="185"/>
      <c r="K14" s="185"/>
      <c r="L14" s="185"/>
      <c r="M14" s="45"/>
      <c r="N14" s="45"/>
      <c r="O14" s="185"/>
      <c r="P14" s="83"/>
      <c r="Q14" s="83"/>
      <c r="R14" s="46"/>
    </row>
    <row r="15" spans="1:18" ht="15" thickBot="1">
      <c r="A15" s="351" t="s">
        <v>108</v>
      </c>
      <c r="B15" s="352"/>
      <c r="C15" s="352"/>
      <c r="D15" s="352"/>
      <c r="E15" s="352"/>
      <c r="F15" s="352"/>
      <c r="G15" s="352"/>
      <c r="H15" s="353"/>
      <c r="I15" s="132">
        <f>SUM(I4:I14)</f>
        <v>0</v>
      </c>
      <c r="J15" s="124"/>
      <c r="K15" s="124"/>
      <c r="L15" s="124"/>
      <c r="M15" s="124"/>
      <c r="N15" s="124"/>
      <c r="O15" s="124"/>
      <c r="P15" s="132">
        <f>SUM(P4:P14)</f>
        <v>0</v>
      </c>
      <c r="Q15" s="132">
        <f>SUM(Q4:Q14)</f>
        <v>0</v>
      </c>
      <c r="R15" s="125"/>
    </row>
    <row r="16" spans="1:18" ht="16.5" customHeight="1">
      <c r="A16" s="47"/>
      <c r="B16" s="47"/>
      <c r="C16" s="47"/>
      <c r="D16" s="47"/>
      <c r="E16" s="47"/>
      <c r="F16" s="47"/>
      <c r="G16" s="47"/>
      <c r="H16" s="47"/>
      <c r="I16" s="79"/>
      <c r="J16" s="111"/>
      <c r="K16" s="111"/>
      <c r="L16" s="111"/>
      <c r="M16" s="111"/>
      <c r="N16" s="111"/>
      <c r="O16" s="111"/>
      <c r="P16" s="111"/>
      <c r="Q16" s="111"/>
      <c r="R16" s="111"/>
    </row>
    <row r="17" spans="1:18" s="163" customFormat="1" ht="30.15" customHeight="1" thickBot="1">
      <c r="A17" s="396" t="s">
        <v>250</v>
      </c>
      <c r="B17" s="396"/>
      <c r="C17" s="396"/>
      <c r="D17" s="396"/>
      <c r="E17" s="396"/>
      <c r="F17" s="396"/>
      <c r="G17" s="396"/>
      <c r="H17" s="396"/>
      <c r="I17" s="396"/>
      <c r="J17" s="396"/>
      <c r="K17" s="396"/>
      <c r="L17" s="396"/>
      <c r="M17" s="396"/>
      <c r="N17" s="396"/>
      <c r="O17" s="396"/>
      <c r="P17" s="396"/>
      <c r="Q17" s="396"/>
      <c r="R17" s="396"/>
    </row>
    <row r="18" spans="1:18" s="50" customFormat="1">
      <c r="A18" s="374" t="s">
        <v>92</v>
      </c>
      <c r="B18" s="354" t="s">
        <v>237</v>
      </c>
      <c r="C18" s="354" t="s">
        <v>238</v>
      </c>
      <c r="D18" s="354" t="s">
        <v>239</v>
      </c>
      <c r="E18" s="379" t="s">
        <v>251</v>
      </c>
      <c r="F18" s="380"/>
      <c r="G18" s="380"/>
      <c r="H18" s="381"/>
      <c r="I18" s="354" t="s">
        <v>241</v>
      </c>
      <c r="J18" s="354" t="s">
        <v>242</v>
      </c>
      <c r="K18" s="354" t="s">
        <v>243</v>
      </c>
      <c r="L18" s="354" t="s">
        <v>244</v>
      </c>
      <c r="M18" s="354" t="s">
        <v>101</v>
      </c>
      <c r="N18" s="354" t="s">
        <v>245</v>
      </c>
      <c r="O18" s="354" t="s">
        <v>246</v>
      </c>
      <c r="P18" s="354" t="s">
        <v>104</v>
      </c>
      <c r="Q18" s="354"/>
      <c r="R18" s="370" t="s">
        <v>105</v>
      </c>
    </row>
    <row r="19" spans="1:18" s="50" customFormat="1" ht="29">
      <c r="A19" s="375"/>
      <c r="B19" s="355"/>
      <c r="C19" s="355"/>
      <c r="D19" s="355"/>
      <c r="E19" s="180" t="s">
        <v>252</v>
      </c>
      <c r="F19" s="180" t="s">
        <v>253</v>
      </c>
      <c r="G19" s="180" t="s">
        <v>254</v>
      </c>
      <c r="H19" s="180" t="s">
        <v>255</v>
      </c>
      <c r="I19" s="355"/>
      <c r="J19" s="355"/>
      <c r="K19" s="355"/>
      <c r="L19" s="355"/>
      <c r="M19" s="355"/>
      <c r="N19" s="357"/>
      <c r="O19" s="355"/>
      <c r="P19" s="180" t="s">
        <v>106</v>
      </c>
      <c r="Q19" s="180" t="s">
        <v>107</v>
      </c>
      <c r="R19" s="371"/>
    </row>
    <row r="20" spans="1:18">
      <c r="A20" s="183"/>
      <c r="B20" s="180"/>
      <c r="C20" s="184"/>
      <c r="D20" s="180"/>
      <c r="E20" s="180"/>
      <c r="F20" s="180"/>
      <c r="G20" s="180"/>
      <c r="H20" s="184"/>
      <c r="I20" s="82"/>
      <c r="J20" s="184"/>
      <c r="K20" s="184"/>
      <c r="L20" s="184"/>
      <c r="M20" s="180"/>
      <c r="N20" s="180"/>
      <c r="O20" s="184"/>
      <c r="P20" s="84"/>
      <c r="Q20" s="84"/>
      <c r="R20" s="42"/>
    </row>
    <row r="21" spans="1:18">
      <c r="A21" s="183"/>
      <c r="B21" s="180"/>
      <c r="C21" s="184"/>
      <c r="D21" s="180"/>
      <c r="E21" s="180"/>
      <c r="F21" s="180"/>
      <c r="G21" s="180"/>
      <c r="H21" s="184"/>
      <c r="I21" s="82"/>
      <c r="J21" s="184"/>
      <c r="K21" s="184"/>
      <c r="L21" s="184"/>
      <c r="M21" s="180"/>
      <c r="N21" s="180"/>
      <c r="O21" s="184"/>
      <c r="P21" s="84"/>
      <c r="Q21" s="84"/>
      <c r="R21" s="42"/>
    </row>
    <row r="22" spans="1:18">
      <c r="A22" s="183"/>
      <c r="B22" s="180"/>
      <c r="C22" s="184"/>
      <c r="D22" s="180"/>
      <c r="E22" s="180"/>
      <c r="F22" s="180"/>
      <c r="G22" s="180"/>
      <c r="H22" s="184"/>
      <c r="I22" s="82"/>
      <c r="J22" s="184"/>
      <c r="K22" s="184"/>
      <c r="L22" s="184"/>
      <c r="M22" s="180"/>
      <c r="N22" s="180"/>
      <c r="O22" s="184"/>
      <c r="P22" s="84"/>
      <c r="Q22" s="84"/>
      <c r="R22" s="42"/>
    </row>
    <row r="23" spans="1:18">
      <c r="A23" s="183"/>
      <c r="B23" s="180"/>
      <c r="C23" s="184"/>
      <c r="D23" s="180"/>
      <c r="E23" s="180"/>
      <c r="F23" s="180"/>
      <c r="G23" s="180"/>
      <c r="H23" s="184"/>
      <c r="I23" s="82"/>
      <c r="J23" s="184"/>
      <c r="K23" s="184"/>
      <c r="L23" s="184"/>
      <c r="M23" s="180"/>
      <c r="N23" s="180"/>
      <c r="O23" s="184"/>
      <c r="P23" s="84"/>
      <c r="Q23" s="84"/>
      <c r="R23" s="42"/>
    </row>
    <row r="24" spans="1:18">
      <c r="A24" s="183"/>
      <c r="B24" s="180"/>
      <c r="C24" s="184"/>
      <c r="D24" s="180"/>
      <c r="E24" s="180"/>
      <c r="F24" s="180"/>
      <c r="G24" s="180"/>
      <c r="H24" s="184"/>
      <c r="I24" s="82"/>
      <c r="J24" s="184"/>
      <c r="K24" s="184"/>
      <c r="L24" s="184"/>
      <c r="M24" s="180"/>
      <c r="N24" s="180"/>
      <c r="O24" s="184"/>
      <c r="P24" s="84"/>
      <c r="Q24" s="84"/>
      <c r="R24" s="42"/>
    </row>
    <row r="25" spans="1:18">
      <c r="A25" s="183"/>
      <c r="B25" s="180"/>
      <c r="C25" s="184"/>
      <c r="D25" s="180"/>
      <c r="E25" s="180"/>
      <c r="F25" s="180"/>
      <c r="G25" s="180"/>
      <c r="H25" s="184"/>
      <c r="I25" s="82"/>
      <c r="J25" s="184"/>
      <c r="K25" s="184"/>
      <c r="L25" s="184"/>
      <c r="M25" s="180"/>
      <c r="N25" s="180"/>
      <c r="O25" s="184"/>
      <c r="P25" s="84"/>
      <c r="Q25" s="84"/>
      <c r="R25" s="42"/>
    </row>
    <row r="26" spans="1:18">
      <c r="A26" s="183"/>
      <c r="B26" s="180"/>
      <c r="C26" s="184"/>
      <c r="D26" s="180"/>
      <c r="E26" s="180"/>
      <c r="F26" s="180"/>
      <c r="G26" s="180"/>
      <c r="H26" s="184"/>
      <c r="I26" s="82"/>
      <c r="J26" s="184"/>
      <c r="K26" s="184"/>
      <c r="L26" s="184"/>
      <c r="M26" s="180"/>
      <c r="N26" s="180"/>
      <c r="O26" s="184"/>
      <c r="P26" s="84"/>
      <c r="Q26" s="84"/>
      <c r="R26" s="42"/>
    </row>
    <row r="27" spans="1:18">
      <c r="A27" s="183"/>
      <c r="B27" s="180"/>
      <c r="C27" s="184"/>
      <c r="D27" s="180"/>
      <c r="E27" s="180"/>
      <c r="F27" s="180"/>
      <c r="G27" s="180"/>
      <c r="H27" s="184"/>
      <c r="I27" s="82"/>
      <c r="J27" s="184"/>
      <c r="K27" s="184"/>
      <c r="L27" s="184"/>
      <c r="M27" s="180"/>
      <c r="N27" s="180"/>
      <c r="O27" s="184"/>
      <c r="P27" s="84"/>
      <c r="Q27" s="84"/>
      <c r="R27" s="42"/>
    </row>
    <row r="28" spans="1:18">
      <c r="A28" s="183"/>
      <c r="B28" s="180"/>
      <c r="C28" s="184"/>
      <c r="D28" s="180"/>
      <c r="E28" s="180"/>
      <c r="F28" s="180"/>
      <c r="G28" s="180"/>
      <c r="H28" s="184"/>
      <c r="I28" s="82"/>
      <c r="J28" s="184"/>
      <c r="K28" s="184"/>
      <c r="L28" s="184"/>
      <c r="M28" s="180"/>
      <c r="N28" s="180"/>
      <c r="O28" s="184"/>
      <c r="P28" s="84"/>
      <c r="Q28" s="84"/>
      <c r="R28" s="42"/>
    </row>
    <row r="29" spans="1:18">
      <c r="A29" s="183"/>
      <c r="B29" s="180"/>
      <c r="C29" s="184"/>
      <c r="D29" s="180"/>
      <c r="E29" s="180"/>
      <c r="F29" s="180"/>
      <c r="G29" s="180"/>
      <c r="H29" s="184"/>
      <c r="I29" s="82"/>
      <c r="J29" s="184"/>
      <c r="K29" s="184"/>
      <c r="L29" s="184"/>
      <c r="M29" s="180"/>
      <c r="N29" s="180"/>
      <c r="O29" s="184"/>
      <c r="P29" s="84"/>
      <c r="Q29" s="84"/>
      <c r="R29" s="42"/>
    </row>
    <row r="30" spans="1:18" ht="14.5" thickBot="1">
      <c r="A30" s="44"/>
      <c r="B30" s="45"/>
      <c r="C30" s="185"/>
      <c r="D30" s="45"/>
      <c r="E30" s="45"/>
      <c r="F30" s="45"/>
      <c r="G30" s="45"/>
      <c r="H30" s="185"/>
      <c r="I30" s="83"/>
      <c r="J30" s="185"/>
      <c r="K30" s="185"/>
      <c r="L30" s="185"/>
      <c r="M30" s="45"/>
      <c r="N30" s="45"/>
      <c r="O30" s="185"/>
      <c r="P30" s="85"/>
      <c r="Q30" s="85"/>
      <c r="R30" s="46"/>
    </row>
    <row r="31" spans="1:18" ht="15" thickBot="1">
      <c r="A31" s="351" t="s">
        <v>108</v>
      </c>
      <c r="B31" s="352"/>
      <c r="C31" s="352"/>
      <c r="D31" s="352"/>
      <c r="E31" s="352"/>
      <c r="F31" s="352"/>
      <c r="G31" s="352"/>
      <c r="H31" s="353"/>
      <c r="I31" s="132">
        <f>SUM(I20:I30)</f>
        <v>0</v>
      </c>
      <c r="J31" s="124"/>
      <c r="K31" s="124"/>
      <c r="L31" s="124"/>
      <c r="M31" s="124"/>
      <c r="N31" s="124"/>
      <c r="O31" s="124"/>
      <c r="P31" s="132">
        <f>SUM(P20:P30)</f>
        <v>0</v>
      </c>
      <c r="Q31" s="132">
        <f>SUM(Q20:Q30)</f>
        <v>0</v>
      </c>
      <c r="R31" s="125"/>
    </row>
    <row r="32" spans="1:18" ht="16.5" customHeight="1"/>
    <row r="33" spans="1:19" s="163" customFormat="1" ht="30.15" customHeight="1" thickBot="1">
      <c r="A33" s="396" t="s">
        <v>256</v>
      </c>
      <c r="B33" s="396"/>
      <c r="C33" s="396"/>
      <c r="D33" s="396"/>
      <c r="E33" s="396"/>
      <c r="F33" s="396"/>
      <c r="G33" s="396"/>
      <c r="H33" s="396"/>
      <c r="I33" s="396"/>
      <c r="J33" s="396"/>
      <c r="K33" s="396"/>
      <c r="L33" s="396"/>
      <c r="M33" s="396"/>
      <c r="N33" s="396"/>
      <c r="O33" s="396"/>
      <c r="P33" s="396"/>
      <c r="Q33" s="396"/>
      <c r="R33" s="396"/>
      <c r="S33" s="69"/>
    </row>
    <row r="34" spans="1:19" s="50" customFormat="1" ht="15" customHeight="1">
      <c r="A34" s="374" t="s">
        <v>92</v>
      </c>
      <c r="B34" s="388" t="s">
        <v>257</v>
      </c>
      <c r="C34" s="414"/>
      <c r="D34" s="388" t="s">
        <v>252</v>
      </c>
      <c r="E34" s="414"/>
      <c r="F34" s="354" t="s">
        <v>258</v>
      </c>
      <c r="G34" s="372" t="s">
        <v>259</v>
      </c>
      <c r="H34" s="354" t="s">
        <v>260</v>
      </c>
      <c r="I34" s="354" t="s">
        <v>241</v>
      </c>
      <c r="J34" s="354" t="s">
        <v>242</v>
      </c>
      <c r="K34" s="354" t="s">
        <v>243</v>
      </c>
      <c r="L34" s="354" t="s">
        <v>244</v>
      </c>
      <c r="M34" s="354" t="s">
        <v>101</v>
      </c>
      <c r="N34" s="354" t="s">
        <v>245</v>
      </c>
      <c r="O34" s="354" t="s">
        <v>246</v>
      </c>
      <c r="P34" s="354" t="s">
        <v>104</v>
      </c>
      <c r="Q34" s="354"/>
      <c r="R34" s="370" t="s">
        <v>105</v>
      </c>
    </row>
    <row r="35" spans="1:19" s="50" customFormat="1" ht="29">
      <c r="A35" s="375"/>
      <c r="B35" s="390"/>
      <c r="C35" s="415"/>
      <c r="D35" s="390"/>
      <c r="E35" s="415"/>
      <c r="F35" s="355"/>
      <c r="G35" s="373"/>
      <c r="H35" s="355"/>
      <c r="I35" s="355"/>
      <c r="J35" s="355"/>
      <c r="K35" s="355"/>
      <c r="L35" s="355"/>
      <c r="M35" s="355"/>
      <c r="N35" s="357"/>
      <c r="O35" s="355"/>
      <c r="P35" s="180" t="s">
        <v>106</v>
      </c>
      <c r="Q35" s="180" t="s">
        <v>107</v>
      </c>
      <c r="R35" s="371"/>
    </row>
    <row r="36" spans="1:19">
      <c r="A36" s="183"/>
      <c r="B36" s="376"/>
      <c r="C36" s="401"/>
      <c r="D36" s="376"/>
      <c r="E36" s="401"/>
      <c r="F36" s="100"/>
      <c r="G36" s="180"/>
      <c r="H36" s="180"/>
      <c r="I36" s="82"/>
      <c r="J36" s="184"/>
      <c r="K36" s="184"/>
      <c r="L36" s="184"/>
      <c r="M36" s="180"/>
      <c r="N36" s="180"/>
      <c r="O36" s="184"/>
      <c r="P36" s="86"/>
      <c r="Q36" s="86"/>
      <c r="R36" s="42"/>
    </row>
    <row r="37" spans="1:19">
      <c r="A37" s="183"/>
      <c r="B37" s="376"/>
      <c r="C37" s="401"/>
      <c r="D37" s="376"/>
      <c r="E37" s="401"/>
      <c r="F37" s="100"/>
      <c r="G37" s="180"/>
      <c r="H37" s="180"/>
      <c r="I37" s="82"/>
      <c r="J37" s="80"/>
      <c r="K37" s="184"/>
      <c r="L37" s="184"/>
      <c r="M37" s="180"/>
      <c r="N37" s="180"/>
      <c r="O37" s="184"/>
      <c r="P37" s="84"/>
      <c r="Q37" s="84"/>
      <c r="R37" s="42"/>
    </row>
    <row r="38" spans="1:19">
      <c r="A38" s="183"/>
      <c r="B38" s="376"/>
      <c r="C38" s="401"/>
      <c r="D38" s="376"/>
      <c r="E38" s="401"/>
      <c r="F38" s="100"/>
      <c r="G38" s="180"/>
      <c r="H38" s="180"/>
      <c r="I38" s="82"/>
      <c r="J38" s="80"/>
      <c r="K38" s="184"/>
      <c r="L38" s="184"/>
      <c r="M38" s="180"/>
      <c r="N38" s="180"/>
      <c r="O38" s="184"/>
      <c r="P38" s="84"/>
      <c r="Q38" s="84"/>
      <c r="R38" s="42"/>
    </row>
    <row r="39" spans="1:19">
      <c r="A39" s="183"/>
      <c r="B39" s="376"/>
      <c r="C39" s="401"/>
      <c r="D39" s="376"/>
      <c r="E39" s="401"/>
      <c r="F39" s="100"/>
      <c r="G39" s="180"/>
      <c r="H39" s="180"/>
      <c r="I39" s="82"/>
      <c r="J39" s="80"/>
      <c r="K39" s="184"/>
      <c r="L39" s="184"/>
      <c r="M39" s="180"/>
      <c r="N39" s="180"/>
      <c r="O39" s="184"/>
      <c r="P39" s="84"/>
      <c r="Q39" s="84"/>
      <c r="R39" s="42"/>
    </row>
    <row r="40" spans="1:19">
      <c r="A40" s="183"/>
      <c r="B40" s="376"/>
      <c r="C40" s="401"/>
      <c r="D40" s="376"/>
      <c r="E40" s="401"/>
      <c r="F40" s="100"/>
      <c r="G40" s="180"/>
      <c r="H40" s="180"/>
      <c r="I40" s="82"/>
      <c r="J40" s="80"/>
      <c r="K40" s="184"/>
      <c r="L40" s="184"/>
      <c r="M40" s="180"/>
      <c r="N40" s="180"/>
      <c r="O40" s="184"/>
      <c r="P40" s="84"/>
      <c r="Q40" s="84"/>
      <c r="R40" s="42"/>
    </row>
    <row r="41" spans="1:19">
      <c r="A41" s="183"/>
      <c r="B41" s="376"/>
      <c r="C41" s="401"/>
      <c r="D41" s="376"/>
      <c r="E41" s="401"/>
      <c r="F41" s="100"/>
      <c r="G41" s="180"/>
      <c r="H41" s="180"/>
      <c r="I41" s="82"/>
      <c r="J41" s="80"/>
      <c r="K41" s="184"/>
      <c r="L41" s="184"/>
      <c r="M41" s="180"/>
      <c r="N41" s="180"/>
      <c r="O41" s="184"/>
      <c r="P41" s="84"/>
      <c r="Q41" s="84"/>
      <c r="R41" s="42"/>
    </row>
    <row r="42" spans="1:19">
      <c r="A42" s="183"/>
      <c r="B42" s="376"/>
      <c r="C42" s="401"/>
      <c r="D42" s="376"/>
      <c r="E42" s="401"/>
      <c r="F42" s="100"/>
      <c r="G42" s="180"/>
      <c r="H42" s="180"/>
      <c r="I42" s="82"/>
      <c r="J42" s="80"/>
      <c r="K42" s="184"/>
      <c r="L42" s="184"/>
      <c r="M42" s="180"/>
      <c r="N42" s="180"/>
      <c r="O42" s="184"/>
      <c r="P42" s="84"/>
      <c r="Q42" s="84"/>
      <c r="R42" s="42"/>
    </row>
    <row r="43" spans="1:19">
      <c r="A43" s="183"/>
      <c r="B43" s="376"/>
      <c r="C43" s="401"/>
      <c r="D43" s="376"/>
      <c r="E43" s="401"/>
      <c r="F43" s="100"/>
      <c r="G43" s="180"/>
      <c r="H43" s="180"/>
      <c r="I43" s="82"/>
      <c r="J43" s="80"/>
      <c r="K43" s="184"/>
      <c r="L43" s="184"/>
      <c r="M43" s="180"/>
      <c r="N43" s="180"/>
      <c r="O43" s="184"/>
      <c r="P43" s="84"/>
      <c r="Q43" s="84"/>
      <c r="R43" s="42"/>
    </row>
    <row r="44" spans="1:19">
      <c r="A44" s="183"/>
      <c r="B44" s="376"/>
      <c r="C44" s="401"/>
      <c r="D44" s="376"/>
      <c r="E44" s="401"/>
      <c r="F44" s="100"/>
      <c r="G44" s="180"/>
      <c r="H44" s="180"/>
      <c r="I44" s="82"/>
      <c r="J44" s="80"/>
      <c r="K44" s="184"/>
      <c r="L44" s="184"/>
      <c r="M44" s="180"/>
      <c r="N44" s="180"/>
      <c r="O44" s="184"/>
      <c r="P44" s="84"/>
      <c r="Q44" s="84"/>
      <c r="R44" s="42"/>
    </row>
    <row r="45" spans="1:19">
      <c r="A45" s="183"/>
      <c r="B45" s="376"/>
      <c r="C45" s="401"/>
      <c r="D45" s="376"/>
      <c r="E45" s="401"/>
      <c r="F45" s="100"/>
      <c r="G45" s="180"/>
      <c r="H45" s="180"/>
      <c r="I45" s="82"/>
      <c r="J45" s="80"/>
      <c r="K45" s="184"/>
      <c r="L45" s="184"/>
      <c r="M45" s="180"/>
      <c r="N45" s="180"/>
      <c r="O45" s="184"/>
      <c r="P45" s="84"/>
      <c r="Q45" s="84"/>
      <c r="R45" s="42"/>
    </row>
    <row r="46" spans="1:19" ht="14.5" thickBot="1">
      <c r="A46" s="44"/>
      <c r="B46" s="376"/>
      <c r="C46" s="401"/>
      <c r="D46" s="376"/>
      <c r="E46" s="401"/>
      <c r="F46" s="101"/>
      <c r="G46" s="45"/>
      <c r="H46" s="45"/>
      <c r="I46" s="83"/>
      <c r="J46" s="81"/>
      <c r="K46" s="185"/>
      <c r="L46" s="185"/>
      <c r="M46" s="45"/>
      <c r="N46" s="45"/>
      <c r="O46" s="185"/>
      <c r="P46" s="85"/>
      <c r="Q46" s="85"/>
      <c r="R46" s="46"/>
    </row>
    <row r="47" spans="1:19" ht="14.5" thickBot="1">
      <c r="A47" s="385" t="s">
        <v>108</v>
      </c>
      <c r="B47" s="443"/>
      <c r="C47" s="443"/>
      <c r="D47" s="443"/>
      <c r="E47" s="443"/>
      <c r="F47" s="443"/>
      <c r="G47" s="443"/>
      <c r="H47" s="444"/>
      <c r="I47" s="132">
        <f>SUM(I36:I46)</f>
        <v>0</v>
      </c>
      <c r="J47" s="123"/>
      <c r="K47" s="124"/>
      <c r="L47" s="124"/>
      <c r="M47" s="124"/>
      <c r="N47" s="124"/>
      <c r="O47" s="124"/>
      <c r="P47" s="132">
        <f>SUM(P36:P46)</f>
        <v>0</v>
      </c>
      <c r="Q47" s="132">
        <f>SUM(Q36:Q46)</f>
        <v>0</v>
      </c>
      <c r="R47" s="125"/>
    </row>
    <row r="49" spans="2:20" s="176" customFormat="1" ht="38" customHeight="1">
      <c r="B49" s="97" t="s">
        <v>112</v>
      </c>
      <c r="C49" s="280" t="s">
        <v>416</v>
      </c>
      <c r="D49" s="405"/>
      <c r="E49" s="405"/>
      <c r="F49" s="405"/>
      <c r="G49" s="405"/>
      <c r="H49" s="405"/>
      <c r="I49" s="405"/>
      <c r="J49" s="405"/>
      <c r="K49" s="405"/>
      <c r="L49" s="405"/>
      <c r="M49" s="405"/>
      <c r="N49" s="405"/>
      <c r="O49" s="405"/>
      <c r="P49" s="405"/>
      <c r="Q49" s="405"/>
      <c r="R49" s="405"/>
      <c r="S49" s="169"/>
      <c r="T49" s="177"/>
    </row>
    <row r="50" spans="2:20" s="176" customFormat="1" ht="38" customHeight="1">
      <c r="B50" s="97" t="s">
        <v>113</v>
      </c>
      <c r="C50" s="280" t="s">
        <v>261</v>
      </c>
      <c r="D50" s="405"/>
      <c r="E50" s="405"/>
      <c r="F50" s="405"/>
      <c r="G50" s="405"/>
      <c r="H50" s="405"/>
      <c r="I50" s="405"/>
      <c r="J50" s="405"/>
      <c r="K50" s="405"/>
      <c r="L50" s="405"/>
      <c r="M50" s="405"/>
      <c r="N50" s="405"/>
      <c r="O50" s="405"/>
      <c r="P50" s="405"/>
      <c r="Q50" s="405"/>
      <c r="R50" s="405"/>
      <c r="S50" s="169"/>
      <c r="T50" s="177"/>
    </row>
    <row r="51" spans="2:20" s="176" customFormat="1" ht="38" customHeight="1">
      <c r="B51" s="97" t="s">
        <v>114</v>
      </c>
      <c r="C51" s="280" t="s">
        <v>262</v>
      </c>
      <c r="D51" s="280"/>
      <c r="E51" s="280"/>
      <c r="F51" s="280"/>
      <c r="G51" s="280"/>
      <c r="H51" s="280"/>
      <c r="I51" s="280"/>
      <c r="J51" s="280"/>
      <c r="K51" s="280"/>
      <c r="L51" s="280"/>
      <c r="M51" s="280"/>
      <c r="N51" s="280"/>
      <c r="O51" s="280"/>
      <c r="P51" s="280"/>
      <c r="Q51" s="280"/>
      <c r="R51" s="280"/>
      <c r="S51" s="169"/>
      <c r="T51" s="177"/>
    </row>
  </sheetData>
  <mergeCells count="86">
    <mergeCell ref="E11:F11"/>
    <mergeCell ref="E4:F4"/>
    <mergeCell ref="E5:F5"/>
    <mergeCell ref="E6:F6"/>
    <mergeCell ref="E7:F7"/>
    <mergeCell ref="E8:F8"/>
    <mergeCell ref="E9:F9"/>
    <mergeCell ref="E10:F10"/>
    <mergeCell ref="A1:R1"/>
    <mergeCell ref="L2:L3"/>
    <mergeCell ref="I2:I3"/>
    <mergeCell ref="M2:M3"/>
    <mergeCell ref="J2:J3"/>
    <mergeCell ref="K2:K3"/>
    <mergeCell ref="A2:A3"/>
    <mergeCell ref="B2:B3"/>
    <mergeCell ref="C2:C3"/>
    <mergeCell ref="D2:D3"/>
    <mergeCell ref="E2:H2"/>
    <mergeCell ref="E3:F3"/>
    <mergeCell ref="O2:O3"/>
    <mergeCell ref="P2:Q2"/>
    <mergeCell ref="R2:R3"/>
    <mergeCell ref="N2:N3"/>
    <mergeCell ref="A31:H31"/>
    <mergeCell ref="A34:A35"/>
    <mergeCell ref="G34:G35"/>
    <mergeCell ref="F34:F35"/>
    <mergeCell ref="H34:H35"/>
    <mergeCell ref="D34:E35"/>
    <mergeCell ref="B34:C35"/>
    <mergeCell ref="E12:F12"/>
    <mergeCell ref="E13:F13"/>
    <mergeCell ref="B18:B19"/>
    <mergeCell ref="C18:C19"/>
    <mergeCell ref="D18:D19"/>
    <mergeCell ref="A47:H47"/>
    <mergeCell ref="A15:H15"/>
    <mergeCell ref="C49:R49"/>
    <mergeCell ref="C50:R50"/>
    <mergeCell ref="C51:R51"/>
    <mergeCell ref="R34:R35"/>
    <mergeCell ref="L34:L35"/>
    <mergeCell ref="O34:O35"/>
    <mergeCell ref="P34:Q34"/>
    <mergeCell ref="J34:J35"/>
    <mergeCell ref="M34:M35"/>
    <mergeCell ref="N18:N19"/>
    <mergeCell ref="N34:N35"/>
    <mergeCell ref="R18:R19"/>
    <mergeCell ref="O18:O19"/>
    <mergeCell ref="K34:K35"/>
    <mergeCell ref="B36:C36"/>
    <mergeCell ref="D36:E36"/>
    <mergeCell ref="E14:F14"/>
    <mergeCell ref="B37:C37"/>
    <mergeCell ref="D37:E37"/>
    <mergeCell ref="A17:R17"/>
    <mergeCell ref="P18:Q18"/>
    <mergeCell ref="A33:R33"/>
    <mergeCell ref="L18:L19"/>
    <mergeCell ref="M18:M19"/>
    <mergeCell ref="A18:A19"/>
    <mergeCell ref="E18:H18"/>
    <mergeCell ref="I18:I19"/>
    <mergeCell ref="J18:J19"/>
    <mergeCell ref="K18:K19"/>
    <mergeCell ref="I34:I35"/>
    <mergeCell ref="B38:C38"/>
    <mergeCell ref="D38:E38"/>
    <mergeCell ref="B39:C39"/>
    <mergeCell ref="D39:E39"/>
    <mergeCell ref="B40:C40"/>
    <mergeCell ref="D40:E40"/>
    <mergeCell ref="B41:C41"/>
    <mergeCell ref="D41:E41"/>
    <mergeCell ref="B42:C42"/>
    <mergeCell ref="D42:E42"/>
    <mergeCell ref="B46:C46"/>
    <mergeCell ref="D46:E46"/>
    <mergeCell ref="B43:C43"/>
    <mergeCell ref="D43:E43"/>
    <mergeCell ref="B44:C44"/>
    <mergeCell ref="D44:E44"/>
    <mergeCell ref="B45:C45"/>
    <mergeCell ref="D45:E45"/>
  </mergeCells>
  <phoneticPr fontId="2" type="noConversion"/>
  <printOptions horizontalCentered="1"/>
  <pageMargins left="0.39370078740157483" right="0.39370078740157483" top="0.9055118110236221" bottom="0.74803149606299213" header="0.51181102362204722" footer="0.51181102362204722"/>
  <pageSetup paperSize="9" scale="75" fitToHeight="0" orientation="landscape" r:id="rId1"/>
  <headerFooter alignWithMargins="0">
    <oddHeader>&amp;L&amp;14&amp;A&amp;C&amp;"Arial,標準"&amp;14 &amp;U112&amp;"新細明體,標準"年度&amp;U　行政人員相關業務研習及進修執行表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tabColor theme="2"/>
    <pageSetUpPr fitToPage="1"/>
  </sheetPr>
  <dimension ref="A1:U23"/>
  <sheetViews>
    <sheetView zoomScale="80" zoomScaleNormal="80" workbookViewId="0">
      <pane xSplit="3" ySplit="3" topLeftCell="D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2" width="12.6328125" style="1" customWidth="1"/>
    <col min="3" max="4" width="9.6328125" style="1" customWidth="1"/>
    <col min="5" max="6" width="5.08984375" style="1" customWidth="1"/>
    <col min="7" max="7" width="16.6328125" style="1" customWidth="1"/>
    <col min="8" max="9" width="5.08984375" style="1" customWidth="1"/>
    <col min="10" max="10" width="8.36328125" style="1" customWidth="1"/>
    <col min="11" max="12" width="10.6328125" style="1" customWidth="1"/>
    <col min="13" max="14" width="8.7265625" style="1" customWidth="1"/>
    <col min="15" max="16" width="12.36328125" style="1" customWidth="1"/>
    <col min="17" max="17" width="11.6328125" style="1" customWidth="1"/>
    <col min="18" max="18" width="11.6328125" style="64" customWidth="1"/>
    <col min="19" max="20" width="10.6328125" style="64" customWidth="1"/>
    <col min="21" max="21" width="8.08984375" style="1" customWidth="1"/>
    <col min="22" max="16384" width="9" style="1"/>
  </cols>
  <sheetData>
    <row r="1" spans="1:21" s="4" customFormat="1" ht="16.5" customHeight="1">
      <c r="A1" s="290" t="s">
        <v>144</v>
      </c>
      <c r="B1" s="286" t="s">
        <v>264</v>
      </c>
      <c r="C1" s="284" t="s">
        <v>145</v>
      </c>
      <c r="D1" s="284" t="s">
        <v>263</v>
      </c>
      <c r="E1" s="286" t="s">
        <v>160</v>
      </c>
      <c r="F1" s="286" t="s">
        <v>161</v>
      </c>
      <c r="G1" s="284" t="s">
        <v>147</v>
      </c>
      <c r="H1" s="284" t="s">
        <v>148</v>
      </c>
      <c r="I1" s="284" t="s">
        <v>149</v>
      </c>
      <c r="J1" s="284" t="s">
        <v>150</v>
      </c>
      <c r="K1" s="284" t="s">
        <v>151</v>
      </c>
      <c r="L1" s="284" t="s">
        <v>152</v>
      </c>
      <c r="M1" s="284" t="s">
        <v>162</v>
      </c>
      <c r="N1" s="284" t="s">
        <v>153</v>
      </c>
      <c r="O1" s="286" t="s">
        <v>163</v>
      </c>
      <c r="P1" s="286" t="s">
        <v>164</v>
      </c>
      <c r="Q1" s="286" t="s">
        <v>165</v>
      </c>
      <c r="R1" s="138" t="s">
        <v>154</v>
      </c>
      <c r="S1" s="284" t="s">
        <v>155</v>
      </c>
      <c r="T1" s="284"/>
      <c r="U1" s="282" t="s">
        <v>156</v>
      </c>
    </row>
    <row r="2" spans="1:21" s="4" customFormat="1" ht="17">
      <c r="A2" s="291"/>
      <c r="B2" s="276"/>
      <c r="C2" s="285"/>
      <c r="D2" s="285"/>
      <c r="E2" s="285"/>
      <c r="F2" s="285"/>
      <c r="G2" s="285"/>
      <c r="H2" s="285"/>
      <c r="I2" s="285"/>
      <c r="J2" s="285"/>
      <c r="K2" s="285"/>
      <c r="L2" s="285"/>
      <c r="M2" s="285"/>
      <c r="N2" s="285"/>
      <c r="O2" s="276"/>
      <c r="P2" s="285"/>
      <c r="Q2" s="285"/>
      <c r="R2" s="139" t="s">
        <v>157</v>
      </c>
      <c r="S2" s="276" t="s">
        <v>158</v>
      </c>
      <c r="T2" s="276" t="s">
        <v>166</v>
      </c>
      <c r="U2" s="283"/>
    </row>
    <row r="3" spans="1:21" s="5" customFormat="1" ht="17">
      <c r="A3" s="291"/>
      <c r="B3" s="276"/>
      <c r="C3" s="285"/>
      <c r="D3" s="285"/>
      <c r="E3" s="285"/>
      <c r="F3" s="285"/>
      <c r="G3" s="285"/>
      <c r="H3" s="285"/>
      <c r="I3" s="285"/>
      <c r="J3" s="285"/>
      <c r="K3" s="285"/>
      <c r="L3" s="285"/>
      <c r="M3" s="285"/>
      <c r="N3" s="285"/>
      <c r="O3" s="276"/>
      <c r="P3" s="285"/>
      <c r="Q3" s="285"/>
      <c r="R3" s="140" t="s">
        <v>167</v>
      </c>
      <c r="S3" s="276"/>
      <c r="T3" s="276"/>
      <c r="U3" s="283"/>
    </row>
    <row r="4" spans="1:21">
      <c r="A4" s="168"/>
      <c r="B4" s="68"/>
      <c r="C4" s="59"/>
      <c r="D4" s="167"/>
      <c r="E4" s="59"/>
      <c r="F4" s="59"/>
      <c r="G4" s="59"/>
      <c r="H4" s="167"/>
      <c r="I4" s="167"/>
      <c r="J4" s="70"/>
      <c r="K4" s="70"/>
      <c r="L4" s="59"/>
      <c r="M4" s="167"/>
      <c r="N4" s="167"/>
      <c r="O4" s="60"/>
      <c r="P4" s="60"/>
      <c r="Q4" s="167"/>
      <c r="R4" s="180"/>
      <c r="S4" s="77"/>
      <c r="T4" s="77"/>
      <c r="U4" s="61"/>
    </row>
    <row r="5" spans="1:21">
      <c r="A5" s="168"/>
      <c r="B5" s="68"/>
      <c r="C5" s="59"/>
      <c r="D5" s="167"/>
      <c r="E5" s="59"/>
      <c r="F5" s="59"/>
      <c r="G5" s="59"/>
      <c r="H5" s="167"/>
      <c r="I5" s="167"/>
      <c r="J5" s="70"/>
      <c r="K5" s="70"/>
      <c r="L5" s="59"/>
      <c r="M5" s="167"/>
      <c r="N5" s="167"/>
      <c r="O5" s="60"/>
      <c r="P5" s="60"/>
      <c r="Q5" s="167"/>
      <c r="R5" s="180"/>
      <c r="S5" s="77"/>
      <c r="T5" s="77"/>
      <c r="U5" s="61"/>
    </row>
    <row r="6" spans="1:21">
      <c r="A6" s="168"/>
      <c r="B6" s="68"/>
      <c r="C6" s="59"/>
      <c r="D6" s="167"/>
      <c r="E6" s="59"/>
      <c r="F6" s="59"/>
      <c r="G6" s="59"/>
      <c r="H6" s="167"/>
      <c r="I6" s="167"/>
      <c r="J6" s="70"/>
      <c r="K6" s="70"/>
      <c r="L6" s="59"/>
      <c r="M6" s="167"/>
      <c r="N6" s="167"/>
      <c r="O6" s="60"/>
      <c r="P6" s="60"/>
      <c r="Q6" s="167"/>
      <c r="R6" s="180"/>
      <c r="S6" s="77"/>
      <c r="T6" s="77"/>
      <c r="U6" s="61"/>
    </row>
    <row r="7" spans="1:21">
      <c r="A7" s="168"/>
      <c r="B7" s="68"/>
      <c r="C7" s="59"/>
      <c r="D7" s="167"/>
      <c r="E7" s="59"/>
      <c r="F7" s="59"/>
      <c r="G7" s="59"/>
      <c r="H7" s="167"/>
      <c r="I7" s="167"/>
      <c r="J7" s="70"/>
      <c r="K7" s="70"/>
      <c r="L7" s="59"/>
      <c r="M7" s="167"/>
      <c r="N7" s="167"/>
      <c r="O7" s="60"/>
      <c r="P7" s="60"/>
      <c r="Q7" s="167"/>
      <c r="R7" s="180"/>
      <c r="S7" s="77"/>
      <c r="T7" s="77"/>
      <c r="U7" s="61"/>
    </row>
    <row r="8" spans="1:21">
      <c r="A8" s="168"/>
      <c r="B8" s="68"/>
      <c r="C8" s="59"/>
      <c r="D8" s="167"/>
      <c r="E8" s="59"/>
      <c r="F8" s="59"/>
      <c r="G8" s="59"/>
      <c r="H8" s="167"/>
      <c r="I8" s="167"/>
      <c r="J8" s="70"/>
      <c r="K8" s="70"/>
      <c r="L8" s="59"/>
      <c r="M8" s="167"/>
      <c r="N8" s="167"/>
      <c r="O8" s="60"/>
      <c r="P8" s="60"/>
      <c r="Q8" s="167"/>
      <c r="R8" s="180"/>
      <c r="S8" s="77"/>
      <c r="T8" s="77"/>
      <c r="U8" s="61"/>
    </row>
    <row r="9" spans="1:21">
      <c r="A9" s="168"/>
      <c r="B9" s="68"/>
      <c r="C9" s="59"/>
      <c r="D9" s="167"/>
      <c r="E9" s="59"/>
      <c r="F9" s="59"/>
      <c r="G9" s="59"/>
      <c r="H9" s="167"/>
      <c r="I9" s="167"/>
      <c r="J9" s="70"/>
      <c r="K9" s="70"/>
      <c r="L9" s="59"/>
      <c r="M9" s="167"/>
      <c r="N9" s="167"/>
      <c r="O9" s="60"/>
      <c r="P9" s="60"/>
      <c r="Q9" s="167"/>
      <c r="R9" s="180"/>
      <c r="S9" s="77"/>
      <c r="T9" s="77"/>
      <c r="U9" s="61"/>
    </row>
    <row r="10" spans="1:21">
      <c r="A10" s="168"/>
      <c r="B10" s="68"/>
      <c r="C10" s="59"/>
      <c r="D10" s="167"/>
      <c r="E10" s="59"/>
      <c r="F10" s="59"/>
      <c r="G10" s="59"/>
      <c r="H10" s="167"/>
      <c r="I10" s="167"/>
      <c r="J10" s="70"/>
      <c r="K10" s="70"/>
      <c r="L10" s="59"/>
      <c r="M10" s="167"/>
      <c r="N10" s="167"/>
      <c r="O10" s="60"/>
      <c r="P10" s="60"/>
      <c r="Q10" s="167"/>
      <c r="R10" s="180"/>
      <c r="S10" s="77"/>
      <c r="T10" s="77"/>
      <c r="U10" s="61"/>
    </row>
    <row r="11" spans="1:21">
      <c r="A11" s="168"/>
      <c r="B11" s="68"/>
      <c r="C11" s="59"/>
      <c r="D11" s="167"/>
      <c r="E11" s="59"/>
      <c r="F11" s="59"/>
      <c r="G11" s="59"/>
      <c r="H11" s="167"/>
      <c r="I11" s="167"/>
      <c r="J11" s="70"/>
      <c r="K11" s="70"/>
      <c r="L11" s="59"/>
      <c r="M11" s="167"/>
      <c r="N11" s="167"/>
      <c r="O11" s="59"/>
      <c r="P11" s="59"/>
      <c r="Q11" s="167"/>
      <c r="R11" s="180"/>
      <c r="S11" s="78"/>
      <c r="T11" s="78"/>
      <c r="U11" s="65"/>
    </row>
    <row r="12" spans="1:21">
      <c r="A12" s="168"/>
      <c r="B12" s="68"/>
      <c r="C12" s="59"/>
      <c r="D12" s="167"/>
      <c r="E12" s="59"/>
      <c r="F12" s="59"/>
      <c r="G12" s="59"/>
      <c r="H12" s="167"/>
      <c r="I12" s="167"/>
      <c r="J12" s="70"/>
      <c r="K12" s="70"/>
      <c r="L12" s="59"/>
      <c r="M12" s="167"/>
      <c r="N12" s="167"/>
      <c r="O12" s="59"/>
      <c r="P12" s="59"/>
      <c r="Q12" s="167"/>
      <c r="R12" s="180"/>
      <c r="S12" s="78"/>
      <c r="T12" s="78"/>
      <c r="U12" s="65"/>
    </row>
    <row r="13" spans="1:21">
      <c r="A13" s="168"/>
      <c r="B13" s="68"/>
      <c r="C13" s="59"/>
      <c r="D13" s="167"/>
      <c r="E13" s="59"/>
      <c r="F13" s="59"/>
      <c r="G13" s="59"/>
      <c r="H13" s="167"/>
      <c r="I13" s="167"/>
      <c r="J13" s="70"/>
      <c r="K13" s="70"/>
      <c r="L13" s="59"/>
      <c r="M13" s="167"/>
      <c r="N13" s="167"/>
      <c r="O13" s="59"/>
      <c r="P13" s="59"/>
      <c r="Q13" s="167"/>
      <c r="R13" s="180"/>
      <c r="S13" s="78"/>
      <c r="T13" s="78"/>
      <c r="U13" s="65"/>
    </row>
    <row r="14" spans="1:21">
      <c r="A14" s="168"/>
      <c r="B14" s="68"/>
      <c r="C14" s="59"/>
      <c r="D14" s="167"/>
      <c r="E14" s="59"/>
      <c r="F14" s="59"/>
      <c r="G14" s="59"/>
      <c r="H14" s="167"/>
      <c r="I14" s="167"/>
      <c r="J14" s="70"/>
      <c r="K14" s="70"/>
      <c r="L14" s="59"/>
      <c r="M14" s="167"/>
      <c r="N14" s="167"/>
      <c r="O14" s="59"/>
      <c r="P14" s="59"/>
      <c r="Q14" s="167"/>
      <c r="R14" s="180"/>
      <c r="S14" s="78"/>
      <c r="T14" s="78"/>
      <c r="U14" s="65"/>
    </row>
    <row r="15" spans="1:21">
      <c r="A15" s="168"/>
      <c r="B15" s="68"/>
      <c r="C15" s="59"/>
      <c r="D15" s="167"/>
      <c r="E15" s="59"/>
      <c r="F15" s="59"/>
      <c r="G15" s="59"/>
      <c r="H15" s="167"/>
      <c r="I15" s="167"/>
      <c r="J15" s="70"/>
      <c r="K15" s="70"/>
      <c r="L15" s="59"/>
      <c r="M15" s="167"/>
      <c r="N15" s="167"/>
      <c r="O15" s="59"/>
      <c r="P15" s="59"/>
      <c r="Q15" s="167"/>
      <c r="R15" s="180"/>
      <c r="S15" s="78"/>
      <c r="T15" s="78"/>
      <c r="U15" s="65"/>
    </row>
    <row r="16" spans="1:21">
      <c r="A16" s="168"/>
      <c r="B16" s="68"/>
      <c r="C16" s="59"/>
      <c r="D16" s="167"/>
      <c r="E16" s="59"/>
      <c r="F16" s="59"/>
      <c r="G16" s="59"/>
      <c r="H16" s="167"/>
      <c r="I16" s="167"/>
      <c r="J16" s="70"/>
      <c r="K16" s="70"/>
      <c r="L16" s="59"/>
      <c r="M16" s="167"/>
      <c r="N16" s="167"/>
      <c r="O16" s="59"/>
      <c r="P16" s="59"/>
      <c r="Q16" s="167"/>
      <c r="R16" s="180"/>
      <c r="S16" s="78"/>
      <c r="T16" s="78"/>
      <c r="U16" s="65"/>
    </row>
    <row r="17" spans="1:21">
      <c r="A17" s="168"/>
      <c r="B17" s="68"/>
      <c r="C17" s="59"/>
      <c r="D17" s="167"/>
      <c r="E17" s="59"/>
      <c r="F17" s="59"/>
      <c r="G17" s="59"/>
      <c r="H17" s="167"/>
      <c r="I17" s="167"/>
      <c r="J17" s="70"/>
      <c r="K17" s="70"/>
      <c r="L17" s="59"/>
      <c r="M17" s="167"/>
      <c r="N17" s="167"/>
      <c r="O17" s="59"/>
      <c r="P17" s="59"/>
      <c r="Q17" s="167"/>
      <c r="R17" s="180"/>
      <c r="S17" s="78"/>
      <c r="T17" s="78"/>
      <c r="U17" s="65"/>
    </row>
    <row r="18" spans="1:21" ht="16" thickBot="1">
      <c r="A18" s="53"/>
      <c r="B18" s="68"/>
      <c r="C18" s="66"/>
      <c r="D18" s="6"/>
      <c r="E18" s="66"/>
      <c r="F18" s="66"/>
      <c r="G18" s="66"/>
      <c r="H18" s="6"/>
      <c r="I18" s="6"/>
      <c r="J18" s="71"/>
      <c r="K18" s="71"/>
      <c r="L18" s="66"/>
      <c r="M18" s="6"/>
      <c r="N18" s="6"/>
      <c r="O18" s="66"/>
      <c r="P18" s="66"/>
      <c r="Q18" s="6"/>
      <c r="R18" s="45"/>
      <c r="S18" s="71"/>
      <c r="T18" s="71"/>
      <c r="U18" s="67"/>
    </row>
    <row r="19" spans="1:21" ht="17.5" thickBot="1">
      <c r="A19" s="287" t="s">
        <v>168</v>
      </c>
      <c r="B19" s="288"/>
      <c r="C19" s="288"/>
      <c r="D19" s="288"/>
      <c r="E19" s="288"/>
      <c r="F19" s="288"/>
      <c r="G19" s="288"/>
      <c r="H19" s="288"/>
      <c r="I19" s="288"/>
      <c r="J19" s="289"/>
      <c r="K19" s="133">
        <f>SUM(K4:K18)</f>
        <v>0</v>
      </c>
      <c r="L19" s="134"/>
      <c r="M19" s="135"/>
      <c r="N19" s="135"/>
      <c r="O19" s="135"/>
      <c r="P19" s="135"/>
      <c r="Q19" s="135"/>
      <c r="R19" s="136"/>
      <c r="S19" s="133">
        <f>SUM(S4:S18)</f>
        <v>0</v>
      </c>
      <c r="T19" s="133">
        <f>SUM(T4:T18)</f>
        <v>0</v>
      </c>
      <c r="U19" s="137"/>
    </row>
    <row r="21" spans="1:21" s="176" customFormat="1" ht="22" customHeight="1">
      <c r="A21" s="97" t="s">
        <v>112</v>
      </c>
      <c r="B21" s="280" t="s">
        <v>169</v>
      </c>
      <c r="C21" s="281"/>
      <c r="D21" s="281"/>
      <c r="E21" s="281"/>
      <c r="F21" s="281"/>
      <c r="G21" s="281"/>
      <c r="H21" s="281"/>
      <c r="I21" s="281"/>
      <c r="J21" s="281"/>
      <c r="K21" s="281"/>
      <c r="L21" s="281"/>
      <c r="M21" s="281"/>
      <c r="N21" s="281"/>
      <c r="O21" s="281"/>
      <c r="P21" s="281"/>
      <c r="Q21" s="281"/>
      <c r="R21" s="281"/>
      <c r="S21" s="281"/>
      <c r="T21" s="281"/>
      <c r="U21" s="281"/>
    </row>
    <row r="22" spans="1:21" s="98" customFormat="1" ht="22" customHeight="1">
      <c r="A22" s="97" t="s">
        <v>89</v>
      </c>
      <c r="B22" s="280" t="s">
        <v>87</v>
      </c>
      <c r="C22" s="281"/>
      <c r="D22" s="281"/>
      <c r="E22" s="281"/>
      <c r="F22" s="281"/>
      <c r="G22" s="281"/>
      <c r="H22" s="281"/>
      <c r="I22" s="281"/>
      <c r="J22" s="281"/>
      <c r="K22" s="281"/>
      <c r="L22" s="281"/>
      <c r="M22" s="281"/>
      <c r="N22" s="281"/>
      <c r="O22" s="281"/>
      <c r="P22" s="281"/>
      <c r="Q22" s="281"/>
      <c r="R22" s="281"/>
      <c r="S22" s="281"/>
      <c r="T22" s="281"/>
      <c r="U22" s="281"/>
    </row>
    <row r="23" spans="1:21" s="98" customFormat="1" ht="22" customHeight="1">
      <c r="A23" s="97" t="s">
        <v>29</v>
      </c>
      <c r="B23" s="280" t="s">
        <v>170</v>
      </c>
      <c r="C23" s="281"/>
      <c r="D23" s="281"/>
      <c r="E23" s="281"/>
      <c r="F23" s="281"/>
      <c r="G23" s="281"/>
      <c r="H23" s="281"/>
      <c r="I23" s="281"/>
      <c r="J23" s="281"/>
      <c r="K23" s="281"/>
      <c r="L23" s="281"/>
      <c r="M23" s="281"/>
      <c r="N23" s="281"/>
      <c r="O23" s="281"/>
      <c r="P23" s="281"/>
      <c r="Q23" s="281"/>
      <c r="R23" s="281"/>
      <c r="S23" s="281"/>
      <c r="T23" s="281"/>
      <c r="U23" s="281"/>
    </row>
  </sheetData>
  <mergeCells count="25">
    <mergeCell ref="I1:I3"/>
    <mergeCell ref="J1:J3"/>
    <mergeCell ref="K1:K3"/>
    <mergeCell ref="M1:M3"/>
    <mergeCell ref="A1:A3"/>
    <mergeCell ref="B1:B3"/>
    <mergeCell ref="C1:C3"/>
    <mergeCell ref="D1:D3"/>
    <mergeCell ref="E1:E3"/>
    <mergeCell ref="P1:P3"/>
    <mergeCell ref="F1:F3"/>
    <mergeCell ref="G1:G3"/>
    <mergeCell ref="B23:U23"/>
    <mergeCell ref="B22:U22"/>
    <mergeCell ref="B21:U21"/>
    <mergeCell ref="N1:N3"/>
    <mergeCell ref="O1:O3"/>
    <mergeCell ref="H1:H3"/>
    <mergeCell ref="L1:L3"/>
    <mergeCell ref="Q1:Q3"/>
    <mergeCell ref="S1:T1"/>
    <mergeCell ref="U1:U3"/>
    <mergeCell ref="S2:S3"/>
    <mergeCell ref="T2:T3"/>
    <mergeCell ref="A19:J19"/>
  </mergeCells>
  <phoneticPr fontId="2" type="noConversion"/>
  <dataValidations count="2">
    <dataValidation type="list" allowBlank="1" showInputMessage="1" showErrorMessage="1" prompt="如有上述情形，請選取" sqref="R4:R18">
      <formula1>$R$1:$R$2</formula1>
    </dataValidation>
    <dataValidation type="list" allowBlank="1" showInputMessage="1" showErrorMessage="1" prompt="請由下拉式選單中選取" sqref="B4:B18">
      <formula1>"資訊器材,實習實驗物品,專業教室物品,其他非消耗品"</formula1>
    </dataValidation>
  </dataValidations>
  <printOptions horizontalCentered="1"/>
  <pageMargins left="0.19685039370078741" right="0.19685039370078741" top="0.86614173228346458" bottom="0.78740157480314965" header="0.39370078740157483" footer="0.39370078740157483"/>
  <pageSetup paperSize="9" scale="71" orientation="landscape" r:id="rId1"/>
  <headerFooter alignWithMargins="0">
    <oddHeader>&amp;L&amp;14&amp;A&amp;C&amp;"Arial,標準"&amp;14 &amp;U112&amp;"新細明體,標準"年度&amp;U　改善教學相關物品執行表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tabColor theme="2"/>
    <pageSetUpPr fitToPage="1"/>
  </sheetPr>
  <dimension ref="A1:R17"/>
  <sheetViews>
    <sheetView zoomScale="90" zoomScaleNormal="90"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2" width="13.6328125" style="1" customWidth="1"/>
    <col min="3" max="3" width="20.6328125" style="1" customWidth="1"/>
    <col min="4" max="5" width="5.08984375" style="1" customWidth="1"/>
    <col min="6" max="6" width="8.6328125" style="1" customWidth="1"/>
    <col min="7" max="7" width="10.6328125" style="1" customWidth="1"/>
    <col min="8" max="14" width="11.6328125" style="1" customWidth="1"/>
    <col min="15" max="16" width="10.6328125" style="1" customWidth="1"/>
    <col min="17" max="17" width="8.08984375" style="1" customWidth="1"/>
    <col min="18" max="16384" width="9" style="1"/>
  </cols>
  <sheetData>
    <row r="1" spans="1:18" s="4" customFormat="1" ht="17.149999999999999" customHeight="1">
      <c r="A1" s="290" t="s">
        <v>144</v>
      </c>
      <c r="B1" s="284" t="s">
        <v>145</v>
      </c>
      <c r="C1" s="284" t="s">
        <v>147</v>
      </c>
      <c r="D1" s="284" t="s">
        <v>148</v>
      </c>
      <c r="E1" s="284" t="s">
        <v>149</v>
      </c>
      <c r="F1" s="284" t="s">
        <v>150</v>
      </c>
      <c r="G1" s="284" t="s">
        <v>151</v>
      </c>
      <c r="H1" s="284" t="s">
        <v>152</v>
      </c>
      <c r="I1" s="284" t="s">
        <v>162</v>
      </c>
      <c r="J1" s="286" t="s">
        <v>265</v>
      </c>
      <c r="K1" s="286" t="s">
        <v>177</v>
      </c>
      <c r="L1" s="354" t="s">
        <v>266</v>
      </c>
      <c r="M1" s="354" t="s">
        <v>267</v>
      </c>
      <c r="N1" s="173" t="s">
        <v>154</v>
      </c>
      <c r="O1" s="286" t="s">
        <v>155</v>
      </c>
      <c r="P1" s="286"/>
      <c r="Q1" s="282" t="s">
        <v>156</v>
      </c>
    </row>
    <row r="2" spans="1:18" s="4" customFormat="1" ht="17">
      <c r="A2" s="291"/>
      <c r="B2" s="285"/>
      <c r="C2" s="285"/>
      <c r="D2" s="285"/>
      <c r="E2" s="285"/>
      <c r="F2" s="285"/>
      <c r="G2" s="285"/>
      <c r="H2" s="285"/>
      <c r="I2" s="285"/>
      <c r="J2" s="285"/>
      <c r="K2" s="276"/>
      <c r="L2" s="357"/>
      <c r="M2" s="357"/>
      <c r="N2" s="7" t="s">
        <v>157</v>
      </c>
      <c r="O2" s="276" t="s">
        <v>158</v>
      </c>
      <c r="P2" s="276" t="s">
        <v>166</v>
      </c>
      <c r="Q2" s="283"/>
    </row>
    <row r="3" spans="1:18" s="5" customFormat="1" ht="17">
      <c r="A3" s="291"/>
      <c r="B3" s="285"/>
      <c r="C3" s="285"/>
      <c r="D3" s="285"/>
      <c r="E3" s="285"/>
      <c r="F3" s="285"/>
      <c r="G3" s="285"/>
      <c r="H3" s="285"/>
      <c r="I3" s="285"/>
      <c r="J3" s="285"/>
      <c r="K3" s="276"/>
      <c r="L3" s="357"/>
      <c r="M3" s="357"/>
      <c r="N3" s="162" t="s">
        <v>167</v>
      </c>
      <c r="O3" s="276"/>
      <c r="P3" s="276"/>
      <c r="Q3" s="283"/>
    </row>
    <row r="4" spans="1:18">
      <c r="A4" s="168"/>
      <c r="B4" s="59"/>
      <c r="C4" s="59"/>
      <c r="D4" s="167"/>
      <c r="E4" s="167"/>
      <c r="F4" s="70"/>
      <c r="G4" s="70"/>
      <c r="H4" s="59"/>
      <c r="I4" s="59"/>
      <c r="J4" s="167"/>
      <c r="K4" s="59"/>
      <c r="L4" s="59"/>
      <c r="M4" s="167"/>
      <c r="N4" s="167"/>
      <c r="O4" s="70"/>
      <c r="P4" s="70"/>
      <c r="Q4" s="65"/>
    </row>
    <row r="5" spans="1:18">
      <c r="A5" s="168"/>
      <c r="B5" s="59"/>
      <c r="C5" s="59"/>
      <c r="D5" s="167"/>
      <c r="E5" s="167"/>
      <c r="F5" s="70"/>
      <c r="G5" s="70"/>
      <c r="H5" s="59"/>
      <c r="I5" s="59"/>
      <c r="J5" s="167"/>
      <c r="K5" s="59"/>
      <c r="L5" s="59"/>
      <c r="M5" s="167"/>
      <c r="N5" s="167"/>
      <c r="O5" s="70"/>
      <c r="P5" s="70"/>
      <c r="Q5" s="65"/>
    </row>
    <row r="6" spans="1:18">
      <c r="A6" s="168"/>
      <c r="B6" s="59"/>
      <c r="C6" s="59"/>
      <c r="D6" s="167"/>
      <c r="E6" s="167"/>
      <c r="F6" s="70"/>
      <c r="G6" s="70"/>
      <c r="H6" s="59"/>
      <c r="I6" s="59"/>
      <c r="J6" s="167"/>
      <c r="K6" s="59"/>
      <c r="L6" s="59"/>
      <c r="M6" s="167"/>
      <c r="N6" s="167"/>
      <c r="O6" s="70"/>
      <c r="P6" s="70"/>
      <c r="Q6" s="65"/>
    </row>
    <row r="7" spans="1:18">
      <c r="A7" s="168"/>
      <c r="B7" s="59"/>
      <c r="C7" s="59"/>
      <c r="D7" s="167"/>
      <c r="E7" s="167"/>
      <c r="F7" s="70"/>
      <c r="G7" s="70"/>
      <c r="H7" s="59"/>
      <c r="I7" s="59"/>
      <c r="J7" s="167"/>
      <c r="K7" s="59"/>
      <c r="L7" s="59"/>
      <c r="M7" s="167"/>
      <c r="N7" s="167"/>
      <c r="O7" s="70"/>
      <c r="P7" s="70"/>
      <c r="Q7" s="65"/>
    </row>
    <row r="8" spans="1:18">
      <c r="A8" s="168"/>
      <c r="B8" s="59"/>
      <c r="C8" s="59"/>
      <c r="D8" s="167"/>
      <c r="E8" s="167"/>
      <c r="F8" s="70"/>
      <c r="G8" s="70"/>
      <c r="H8" s="59"/>
      <c r="I8" s="59"/>
      <c r="J8" s="167"/>
      <c r="K8" s="59"/>
      <c r="L8" s="59"/>
      <c r="M8" s="167"/>
      <c r="N8" s="167"/>
      <c r="O8" s="70"/>
      <c r="P8" s="70"/>
      <c r="Q8" s="65"/>
    </row>
    <row r="9" spans="1:18">
      <c r="A9" s="168"/>
      <c r="B9" s="59"/>
      <c r="C9" s="59"/>
      <c r="D9" s="167"/>
      <c r="E9" s="167"/>
      <c r="F9" s="70"/>
      <c r="G9" s="70"/>
      <c r="H9" s="59"/>
      <c r="I9" s="59"/>
      <c r="J9" s="167"/>
      <c r="K9" s="59"/>
      <c r="L9" s="59"/>
      <c r="M9" s="167"/>
      <c r="N9" s="167"/>
      <c r="O9" s="70"/>
      <c r="P9" s="70"/>
      <c r="Q9" s="65"/>
    </row>
    <row r="10" spans="1:18">
      <c r="A10" s="168"/>
      <c r="B10" s="59"/>
      <c r="C10" s="59"/>
      <c r="D10" s="167"/>
      <c r="E10" s="167"/>
      <c r="F10" s="70"/>
      <c r="G10" s="70"/>
      <c r="H10" s="59"/>
      <c r="I10" s="59"/>
      <c r="J10" s="167"/>
      <c r="K10" s="59"/>
      <c r="L10" s="59"/>
      <c r="M10" s="167"/>
      <c r="N10" s="167"/>
      <c r="O10" s="70"/>
      <c r="P10" s="70"/>
      <c r="Q10" s="65"/>
    </row>
    <row r="11" spans="1:18">
      <c r="A11" s="168"/>
      <c r="B11" s="59"/>
      <c r="C11" s="59"/>
      <c r="D11" s="167"/>
      <c r="E11" s="167"/>
      <c r="F11" s="70"/>
      <c r="G11" s="70"/>
      <c r="H11" s="59"/>
      <c r="I11" s="59"/>
      <c r="J11" s="167"/>
      <c r="K11" s="59"/>
      <c r="L11" s="59"/>
      <c r="M11" s="167"/>
      <c r="N11" s="167"/>
      <c r="O11" s="70"/>
      <c r="P11" s="70"/>
      <c r="Q11" s="65"/>
    </row>
    <row r="12" spans="1:18">
      <c r="A12" s="168"/>
      <c r="B12" s="59"/>
      <c r="C12" s="59"/>
      <c r="D12" s="167"/>
      <c r="E12" s="167"/>
      <c r="F12" s="70"/>
      <c r="G12" s="70"/>
      <c r="H12" s="59"/>
      <c r="I12" s="59"/>
      <c r="J12" s="167"/>
      <c r="K12" s="59"/>
      <c r="L12" s="59"/>
      <c r="M12" s="167"/>
      <c r="N12" s="167"/>
      <c r="O12" s="70"/>
      <c r="P12" s="70"/>
      <c r="Q12" s="65"/>
    </row>
    <row r="13" spans="1:18" ht="16" thickBot="1">
      <c r="A13" s="53"/>
      <c r="B13" s="66"/>
      <c r="C13" s="66"/>
      <c r="D13" s="6"/>
      <c r="E13" s="6"/>
      <c r="F13" s="71"/>
      <c r="G13" s="71"/>
      <c r="H13" s="66"/>
      <c r="I13" s="66"/>
      <c r="J13" s="6"/>
      <c r="K13" s="66"/>
      <c r="L13" s="66"/>
      <c r="M13" s="6"/>
      <c r="N13" s="6"/>
      <c r="O13" s="71"/>
      <c r="P13" s="71"/>
      <c r="Q13" s="67"/>
    </row>
    <row r="14" spans="1:18" ht="17.5" thickBot="1">
      <c r="A14" s="287" t="s">
        <v>168</v>
      </c>
      <c r="B14" s="288"/>
      <c r="C14" s="288"/>
      <c r="D14" s="288"/>
      <c r="E14" s="288"/>
      <c r="F14" s="289"/>
      <c r="G14" s="133">
        <f>SUM(G4:G13)</f>
        <v>0</v>
      </c>
      <c r="H14" s="135"/>
      <c r="I14" s="135"/>
      <c r="J14" s="135"/>
      <c r="K14" s="135"/>
      <c r="L14" s="135"/>
      <c r="M14" s="135"/>
      <c r="N14" s="135"/>
      <c r="O14" s="133">
        <f>SUM(O4:O13)</f>
        <v>0</v>
      </c>
      <c r="P14" s="133">
        <f>SUM(P4:P13)</f>
        <v>0</v>
      </c>
      <c r="Q14" s="137"/>
    </row>
    <row r="15" spans="1:18" ht="15.65" customHeight="1"/>
    <row r="16" spans="1:18" s="176" customFormat="1" ht="22" customHeight="1">
      <c r="A16" s="97" t="s">
        <v>112</v>
      </c>
      <c r="B16" s="280" t="s">
        <v>268</v>
      </c>
      <c r="C16" s="249"/>
      <c r="D16" s="249"/>
      <c r="E16" s="249"/>
      <c r="F16" s="249"/>
      <c r="G16" s="249"/>
      <c r="H16" s="249"/>
      <c r="I16" s="249"/>
      <c r="J16" s="249"/>
      <c r="K16" s="249"/>
      <c r="L16" s="249"/>
      <c r="M16" s="249"/>
      <c r="N16" s="249"/>
      <c r="O16" s="249"/>
      <c r="P16" s="249"/>
      <c r="Q16" s="249"/>
      <c r="R16" s="177"/>
    </row>
    <row r="17" spans="1:17" s="98" customFormat="1" ht="22" customHeight="1">
      <c r="A17" s="97" t="s">
        <v>113</v>
      </c>
      <c r="B17" s="280" t="s">
        <v>170</v>
      </c>
      <c r="C17" s="249"/>
      <c r="D17" s="249"/>
      <c r="E17" s="249"/>
      <c r="F17" s="249"/>
      <c r="G17" s="249"/>
      <c r="H17" s="249"/>
      <c r="I17" s="249"/>
      <c r="J17" s="249"/>
      <c r="K17" s="249"/>
      <c r="L17" s="249"/>
      <c r="M17" s="249"/>
      <c r="N17" s="249"/>
      <c r="O17" s="249"/>
      <c r="P17" s="249"/>
      <c r="Q17" s="249"/>
    </row>
  </sheetData>
  <mergeCells count="20">
    <mergeCell ref="A1:A3"/>
    <mergeCell ref="B1:B3"/>
    <mergeCell ref="D1:D3"/>
    <mergeCell ref="E1:E3"/>
    <mergeCell ref="L1:L3"/>
    <mergeCell ref="B16:Q16"/>
    <mergeCell ref="B17:Q17"/>
    <mergeCell ref="C1:C3"/>
    <mergeCell ref="M1:M3"/>
    <mergeCell ref="O1:P1"/>
    <mergeCell ref="Q1:Q3"/>
    <mergeCell ref="O2:O3"/>
    <mergeCell ref="P2:P3"/>
    <mergeCell ref="A14:F14"/>
    <mergeCell ref="F1:F3"/>
    <mergeCell ref="G1:G3"/>
    <mergeCell ref="H1:H3"/>
    <mergeCell ref="I1:I3"/>
    <mergeCell ref="J1:J3"/>
    <mergeCell ref="K1:K3"/>
  </mergeCells>
  <phoneticPr fontId="2" type="noConversion"/>
  <dataValidations count="1">
    <dataValidation type="list" allowBlank="1" showInputMessage="1" showErrorMessage="1" prompt="如有上述情形，請選取" sqref="N4:N13">
      <formula1>$N$1:$N$2</formula1>
    </dataValidation>
  </dataValidations>
  <printOptions horizontalCentered="1"/>
  <pageMargins left="0.35433070866141736" right="0.35433070866141736" top="0.98425196850393704" bottom="0.98425196850393704" header="0.51181102362204722" footer="0.51181102362204722"/>
  <pageSetup paperSize="9" scale="77" orientation="landscape" r:id="rId1"/>
  <headerFooter alignWithMargins="0">
    <oddHeader>&amp;L&amp;14&amp;A&amp;C&amp;"Arial,標準"&amp;14 &amp;U112&amp;"新細明體,標準"年度&amp;U　授權使用年限在&amp;"Arial,標準"2&amp;"新細明體,標準"年以下之電子資料庫&amp;"Arial,標準"/&amp;"新細明體,標準"軟體執行表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tabColor theme="2"/>
    <pageSetUpPr fitToPage="1"/>
  </sheetPr>
  <dimension ref="A1:P19"/>
  <sheetViews>
    <sheetView zoomScaleNormal="100" workbookViewId="0">
      <pane ySplit="2" topLeftCell="A3" activePane="bottomLeft" state="frozen"/>
      <selection pane="bottomLeft" sqref="A1:A2"/>
    </sheetView>
  </sheetViews>
  <sheetFormatPr defaultColWidth="9" defaultRowHeight="14"/>
  <cols>
    <col min="1" max="1" width="5.08984375" style="43" customWidth="1"/>
    <col min="2" max="3" width="9" style="43" bestFit="1" customWidth="1"/>
    <col min="4" max="4" width="12.6328125" style="43" customWidth="1"/>
    <col min="5" max="6" width="8.6328125" style="43" customWidth="1"/>
    <col min="7" max="7" width="11.6328125" style="72" customWidth="1"/>
    <col min="8" max="8" width="11.6328125" style="43" customWidth="1"/>
    <col min="9" max="9" width="12.6328125" style="72" customWidth="1"/>
    <col min="10" max="10" width="8.90625" style="72" customWidth="1"/>
    <col min="11" max="11" width="10.6328125" style="72" customWidth="1"/>
    <col min="12" max="12" width="9.6328125" style="43" customWidth="1"/>
    <col min="13" max="14" width="10.6328125" style="43" customWidth="1"/>
    <col min="15" max="15" width="7.6328125" style="43" customWidth="1"/>
    <col min="16" max="16384" width="9" style="43"/>
  </cols>
  <sheetData>
    <row r="1" spans="1:15" s="50" customFormat="1">
      <c r="A1" s="358" t="s">
        <v>92</v>
      </c>
      <c r="B1" s="360" t="s">
        <v>93</v>
      </c>
      <c r="C1" s="354" t="s">
        <v>270</v>
      </c>
      <c r="D1" s="354" t="s">
        <v>95</v>
      </c>
      <c r="E1" s="354" t="s">
        <v>96</v>
      </c>
      <c r="F1" s="354" t="s">
        <v>271</v>
      </c>
      <c r="G1" s="363" t="s">
        <v>272</v>
      </c>
      <c r="H1" s="360" t="s">
        <v>99</v>
      </c>
      <c r="I1" s="363" t="s">
        <v>241</v>
      </c>
      <c r="J1" s="356" t="s">
        <v>101</v>
      </c>
      <c r="K1" s="354" t="s">
        <v>245</v>
      </c>
      <c r="L1" s="354" t="s">
        <v>103</v>
      </c>
      <c r="M1" s="354" t="s">
        <v>104</v>
      </c>
      <c r="N1" s="354"/>
      <c r="O1" s="361" t="s">
        <v>105</v>
      </c>
    </row>
    <row r="2" spans="1:15" s="50" customFormat="1" ht="29">
      <c r="A2" s="359"/>
      <c r="B2" s="357"/>
      <c r="C2" s="357"/>
      <c r="D2" s="355"/>
      <c r="E2" s="355"/>
      <c r="F2" s="355"/>
      <c r="G2" s="355"/>
      <c r="H2" s="357"/>
      <c r="I2" s="357"/>
      <c r="J2" s="357"/>
      <c r="K2" s="357"/>
      <c r="L2" s="355"/>
      <c r="M2" s="180" t="s">
        <v>41</v>
      </c>
      <c r="N2" s="180" t="s">
        <v>44</v>
      </c>
      <c r="O2" s="362"/>
    </row>
    <row r="3" spans="1:15" ht="17.149999999999999" customHeight="1">
      <c r="A3" s="181"/>
      <c r="B3" s="180"/>
      <c r="C3" s="180"/>
      <c r="D3" s="184"/>
      <c r="E3" s="180"/>
      <c r="F3" s="180"/>
      <c r="G3" s="73"/>
      <c r="H3" s="188"/>
      <c r="I3" s="75"/>
      <c r="J3" s="52"/>
      <c r="K3" s="52"/>
      <c r="L3" s="188"/>
      <c r="M3" s="75"/>
      <c r="N3" s="75"/>
      <c r="O3" s="62"/>
    </row>
    <row r="4" spans="1:15" ht="17.149999999999999" customHeight="1">
      <c r="A4" s="181"/>
      <c r="B4" s="180"/>
      <c r="C4" s="180"/>
      <c r="D4" s="184"/>
      <c r="E4" s="180"/>
      <c r="F4" s="180"/>
      <c r="G4" s="73"/>
      <c r="H4" s="188"/>
      <c r="I4" s="75"/>
      <c r="J4" s="52"/>
      <c r="K4" s="52"/>
      <c r="L4" s="188"/>
      <c r="M4" s="75"/>
      <c r="N4" s="75"/>
      <c r="O4" s="62"/>
    </row>
    <row r="5" spans="1:15" ht="17.149999999999999" customHeight="1">
      <c r="A5" s="181"/>
      <c r="B5" s="180"/>
      <c r="C5" s="180"/>
      <c r="D5" s="184"/>
      <c r="E5" s="180"/>
      <c r="F5" s="180"/>
      <c r="G5" s="73"/>
      <c r="H5" s="188"/>
      <c r="I5" s="75"/>
      <c r="J5" s="52"/>
      <c r="K5" s="52"/>
      <c r="L5" s="188"/>
      <c r="M5" s="75"/>
      <c r="N5" s="75"/>
      <c r="O5" s="62"/>
    </row>
    <row r="6" spans="1:15" ht="17.149999999999999" customHeight="1">
      <c r="A6" s="181"/>
      <c r="B6" s="180"/>
      <c r="C6" s="180"/>
      <c r="D6" s="184"/>
      <c r="E6" s="180"/>
      <c r="F6" s="180"/>
      <c r="G6" s="73"/>
      <c r="H6" s="188"/>
      <c r="I6" s="75"/>
      <c r="J6" s="52"/>
      <c r="K6" s="52"/>
      <c r="L6" s="188"/>
      <c r="M6" s="75"/>
      <c r="N6" s="75"/>
      <c r="O6" s="62"/>
    </row>
    <row r="7" spans="1:15" ht="17.149999999999999" customHeight="1">
      <c r="A7" s="181"/>
      <c r="B7" s="180"/>
      <c r="C7" s="180"/>
      <c r="D7" s="184"/>
      <c r="E7" s="180"/>
      <c r="F7" s="180"/>
      <c r="G7" s="73"/>
      <c r="H7" s="188"/>
      <c r="I7" s="75"/>
      <c r="J7" s="52"/>
      <c r="K7" s="52"/>
      <c r="L7" s="188"/>
      <c r="M7" s="75"/>
      <c r="N7" s="75"/>
      <c r="O7" s="62"/>
    </row>
    <row r="8" spans="1:15" ht="17.149999999999999" customHeight="1">
      <c r="A8" s="181"/>
      <c r="B8" s="180"/>
      <c r="C8" s="180"/>
      <c r="D8" s="184"/>
      <c r="E8" s="180"/>
      <c r="F8" s="180"/>
      <c r="G8" s="73"/>
      <c r="H8" s="188"/>
      <c r="I8" s="75"/>
      <c r="J8" s="52"/>
      <c r="K8" s="52"/>
      <c r="L8" s="188"/>
      <c r="M8" s="75"/>
      <c r="N8" s="75"/>
      <c r="O8" s="62"/>
    </row>
    <row r="9" spans="1:15" ht="17.149999999999999" customHeight="1">
      <c r="A9" s="181"/>
      <c r="B9" s="180"/>
      <c r="C9" s="180"/>
      <c r="D9" s="184"/>
      <c r="E9" s="180"/>
      <c r="F9" s="180"/>
      <c r="G9" s="73"/>
      <c r="H9" s="188"/>
      <c r="I9" s="75"/>
      <c r="J9" s="52"/>
      <c r="K9" s="52"/>
      <c r="L9" s="188"/>
      <c r="M9" s="75"/>
      <c r="N9" s="75"/>
      <c r="O9" s="62"/>
    </row>
    <row r="10" spans="1:15" ht="17.149999999999999" customHeight="1">
      <c r="A10" s="181"/>
      <c r="B10" s="180"/>
      <c r="C10" s="180"/>
      <c r="D10" s="184"/>
      <c r="E10" s="180"/>
      <c r="F10" s="180"/>
      <c r="G10" s="73"/>
      <c r="H10" s="188"/>
      <c r="I10" s="75"/>
      <c r="J10" s="52"/>
      <c r="K10" s="52"/>
      <c r="L10" s="188"/>
      <c r="M10" s="75"/>
      <c r="N10" s="75"/>
      <c r="O10" s="62"/>
    </row>
    <row r="11" spans="1:15" ht="17.149999999999999" customHeight="1">
      <c r="A11" s="181"/>
      <c r="B11" s="180"/>
      <c r="C11" s="180"/>
      <c r="D11" s="184"/>
      <c r="E11" s="180"/>
      <c r="F11" s="180"/>
      <c r="G11" s="73"/>
      <c r="H11" s="188"/>
      <c r="I11" s="75"/>
      <c r="J11" s="52"/>
      <c r="K11" s="52"/>
      <c r="L11" s="188"/>
      <c r="M11" s="75"/>
      <c r="N11" s="75"/>
      <c r="O11" s="62"/>
    </row>
    <row r="12" spans="1:15" ht="17.149999999999999" customHeight="1">
      <c r="A12" s="181"/>
      <c r="B12" s="180"/>
      <c r="C12" s="180"/>
      <c r="D12" s="184"/>
      <c r="E12" s="180"/>
      <c r="F12" s="180"/>
      <c r="G12" s="73"/>
      <c r="H12" s="188"/>
      <c r="I12" s="75"/>
      <c r="J12" s="52"/>
      <c r="K12" s="52"/>
      <c r="L12" s="188"/>
      <c r="M12" s="75"/>
      <c r="N12" s="75"/>
      <c r="O12" s="62"/>
    </row>
    <row r="13" spans="1:15" ht="17.149999999999999" customHeight="1">
      <c r="A13" s="181"/>
      <c r="B13" s="180"/>
      <c r="C13" s="180"/>
      <c r="D13" s="184"/>
      <c r="E13" s="180"/>
      <c r="F13" s="180"/>
      <c r="G13" s="73"/>
      <c r="H13" s="188"/>
      <c r="I13" s="75"/>
      <c r="J13" s="52"/>
      <c r="K13" s="52"/>
      <c r="L13" s="188"/>
      <c r="M13" s="75"/>
      <c r="N13" s="75"/>
      <c r="O13" s="62"/>
    </row>
    <row r="14" spans="1:15" ht="17.149999999999999" customHeight="1" thickBot="1">
      <c r="A14" s="54"/>
      <c r="B14" s="45"/>
      <c r="C14" s="45"/>
      <c r="D14" s="185"/>
      <c r="E14" s="45"/>
      <c r="F14" s="45"/>
      <c r="G14" s="74"/>
      <c r="H14" s="189"/>
      <c r="I14" s="76"/>
      <c r="J14" s="55"/>
      <c r="K14" s="55"/>
      <c r="L14" s="189"/>
      <c r="M14" s="76"/>
      <c r="N14" s="76"/>
      <c r="O14" s="63"/>
    </row>
    <row r="15" spans="1:15" ht="17.149999999999999" customHeight="1" thickBot="1">
      <c r="A15" s="351" t="s">
        <v>269</v>
      </c>
      <c r="B15" s="352"/>
      <c r="C15" s="352"/>
      <c r="D15" s="352"/>
      <c r="E15" s="352"/>
      <c r="F15" s="352"/>
      <c r="G15" s="352"/>
      <c r="H15" s="353"/>
      <c r="I15" s="119">
        <f>SUM(I3:I14)</f>
        <v>0</v>
      </c>
      <c r="J15" s="120"/>
      <c r="K15" s="120"/>
      <c r="L15" s="121"/>
      <c r="M15" s="119">
        <f>SUM(M3:M14)</f>
        <v>0</v>
      </c>
      <c r="N15" s="119">
        <f>SUM(N3:N14)</f>
        <v>0</v>
      </c>
      <c r="O15" s="122"/>
    </row>
    <row r="16" spans="1:15" ht="17.149999999999999" customHeight="1">
      <c r="A16" s="49"/>
      <c r="B16" s="49"/>
      <c r="C16" s="49"/>
      <c r="D16" s="49"/>
      <c r="E16" s="49"/>
      <c r="F16" s="49"/>
      <c r="G16" s="49"/>
      <c r="H16" s="49"/>
      <c r="I16" s="87"/>
      <c r="J16" s="110"/>
      <c r="K16" s="110"/>
      <c r="L16" s="49"/>
      <c r="M16" s="87"/>
      <c r="N16" s="87"/>
      <c r="O16" s="49"/>
    </row>
    <row r="17" spans="2:16" s="176" customFormat="1" ht="22" customHeight="1">
      <c r="B17" s="97" t="s">
        <v>15</v>
      </c>
      <c r="C17" s="445" t="s">
        <v>302</v>
      </c>
      <c r="D17" s="405"/>
      <c r="E17" s="405"/>
      <c r="F17" s="405"/>
      <c r="G17" s="405"/>
      <c r="H17" s="405"/>
      <c r="I17" s="405"/>
      <c r="J17" s="405"/>
      <c r="K17" s="405"/>
      <c r="L17" s="405"/>
      <c r="M17" s="405"/>
      <c r="N17" s="405"/>
      <c r="O17" s="249"/>
      <c r="P17" s="177"/>
    </row>
    <row r="18" spans="2:16" s="176" customFormat="1" ht="22" customHeight="1">
      <c r="B18" s="97" t="s">
        <v>16</v>
      </c>
      <c r="C18" s="445" t="s">
        <v>380</v>
      </c>
      <c r="D18" s="280"/>
      <c r="E18" s="280"/>
      <c r="F18" s="280"/>
      <c r="G18" s="280"/>
      <c r="H18" s="280"/>
      <c r="I18" s="280"/>
      <c r="J18" s="280"/>
      <c r="K18" s="280"/>
      <c r="L18" s="280"/>
      <c r="M18" s="280"/>
      <c r="N18" s="280"/>
      <c r="O18" s="280"/>
      <c r="P18" s="177"/>
    </row>
    <row r="19" spans="2:16" s="176" customFormat="1" ht="22" customHeight="1">
      <c r="B19" s="97" t="s">
        <v>17</v>
      </c>
      <c r="C19" s="280" t="s">
        <v>40</v>
      </c>
      <c r="D19" s="405"/>
      <c r="E19" s="405"/>
      <c r="F19" s="405"/>
      <c r="G19" s="405"/>
      <c r="H19" s="405"/>
      <c r="I19" s="405"/>
      <c r="J19" s="405"/>
      <c r="K19" s="405"/>
      <c r="L19" s="405"/>
      <c r="M19" s="405"/>
      <c r="N19" s="405"/>
      <c r="O19" s="249"/>
      <c r="P19" s="177"/>
    </row>
  </sheetData>
  <mergeCells count="18">
    <mergeCell ref="F1:F2"/>
    <mergeCell ref="G1:G2"/>
    <mergeCell ref="H1:H2"/>
    <mergeCell ref="I1:I2"/>
    <mergeCell ref="C17:O17"/>
    <mergeCell ref="C18:O18"/>
    <mergeCell ref="C19:O19"/>
    <mergeCell ref="J1:J2"/>
    <mergeCell ref="K1:K2"/>
    <mergeCell ref="L1:L2"/>
    <mergeCell ref="M1:N1"/>
    <mergeCell ref="O1:O2"/>
    <mergeCell ref="A15:H15"/>
    <mergeCell ref="A1:A2"/>
    <mergeCell ref="B1:B2"/>
    <mergeCell ref="C1:C2"/>
    <mergeCell ref="D1:D2"/>
    <mergeCell ref="E1:E2"/>
  </mergeCells>
  <phoneticPr fontId="2" type="noConversion"/>
  <printOptions horizontalCentered="1"/>
  <pageMargins left="0.35433070866141736" right="0.35433070866141736" top="1.0236220472440944" bottom="0.98425196850393704" header="0.51181102362204722" footer="0.51181102362204722"/>
  <pageSetup paperSize="9" scale="94" fitToHeight="0" orientation="landscape" horizontalDpi="300" verticalDpi="300" r:id="rId1"/>
  <headerFooter alignWithMargins="0">
    <oddHeader>&amp;L&amp;14&amp;A&amp;C&amp;14 &amp;"Arial,標準"&amp;U112&amp;"新細明體,標準"年度&amp;U　兼任教師授課鐘點費執行表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W33"/>
  <sheetViews>
    <sheetView zoomScale="90" zoomScaleNormal="90" workbookViewId="0">
      <selection sqref="A1:T1"/>
    </sheetView>
  </sheetViews>
  <sheetFormatPr defaultColWidth="9" defaultRowHeight="14"/>
  <cols>
    <col min="1" max="1" width="7.26953125" style="49" bestFit="1" customWidth="1"/>
    <col min="2" max="2" width="9.08984375" style="49" customWidth="1"/>
    <col min="3" max="3" width="10.453125" style="49" customWidth="1"/>
    <col min="4" max="5" width="5.08984375" style="49" customWidth="1"/>
    <col min="6" max="6" width="10.453125" style="49" customWidth="1"/>
    <col min="7" max="8" width="5.08984375" style="49" customWidth="1"/>
    <col min="9" max="9" width="8.36328125" style="49" customWidth="1"/>
    <col min="10" max="10" width="10.6328125" style="49" customWidth="1"/>
    <col min="11" max="13" width="9.6328125" style="49" customWidth="1"/>
    <col min="14" max="14" width="11.6328125" style="49" customWidth="1"/>
    <col min="15" max="17" width="10.6328125" style="49" customWidth="1"/>
    <col min="18" max="19" width="9.6328125" style="49" customWidth="1"/>
    <col min="20" max="20" width="9.6328125" style="111" customWidth="1"/>
    <col min="21" max="21" width="12.6328125" style="111" customWidth="1"/>
    <col min="22" max="22" width="11.453125" style="111" customWidth="1"/>
    <col min="23" max="23" width="8.453125" style="49" customWidth="1"/>
    <col min="24" max="16384" width="9" style="49"/>
  </cols>
  <sheetData>
    <row r="1" spans="1:22" ht="30.15" customHeight="1" thickBot="1">
      <c r="A1" s="366" t="s">
        <v>388</v>
      </c>
      <c r="B1" s="366"/>
      <c r="C1" s="366"/>
      <c r="D1" s="366"/>
      <c r="E1" s="366"/>
      <c r="F1" s="366"/>
      <c r="G1" s="366"/>
      <c r="H1" s="366"/>
      <c r="I1" s="366"/>
      <c r="J1" s="366"/>
      <c r="K1" s="366"/>
      <c r="L1" s="366"/>
      <c r="M1" s="366"/>
      <c r="N1" s="366"/>
      <c r="O1" s="366"/>
      <c r="P1" s="366"/>
      <c r="Q1" s="366"/>
      <c r="R1" s="366"/>
      <c r="S1" s="366"/>
      <c r="T1" s="366"/>
      <c r="U1" s="49"/>
    </row>
    <row r="2" spans="1:22" s="48" customFormat="1" ht="14.5" customHeight="1">
      <c r="A2" s="374" t="s">
        <v>35</v>
      </c>
      <c r="B2" s="450" t="s">
        <v>385</v>
      </c>
      <c r="C2" s="414"/>
      <c r="D2" s="450" t="s">
        <v>386</v>
      </c>
      <c r="E2" s="414"/>
      <c r="F2" s="450" t="s">
        <v>387</v>
      </c>
      <c r="G2" s="392"/>
      <c r="H2" s="392"/>
      <c r="I2" s="389"/>
      <c r="J2" s="354" t="s">
        <v>72</v>
      </c>
      <c r="K2" s="388" t="s">
        <v>382</v>
      </c>
      <c r="L2" s="389"/>
      <c r="M2" s="354" t="s">
        <v>46</v>
      </c>
      <c r="N2" s="439" t="s">
        <v>86</v>
      </c>
      <c r="O2" s="435" t="s">
        <v>37</v>
      </c>
      <c r="P2" s="354" t="s">
        <v>389</v>
      </c>
      <c r="Q2" s="354" t="s">
        <v>49</v>
      </c>
      <c r="R2" s="354" t="s">
        <v>34</v>
      </c>
      <c r="S2" s="354"/>
      <c r="T2" s="370" t="s">
        <v>39</v>
      </c>
    </row>
    <row r="3" spans="1:22" s="48" customFormat="1" ht="29">
      <c r="A3" s="375"/>
      <c r="B3" s="418"/>
      <c r="C3" s="415"/>
      <c r="D3" s="390"/>
      <c r="E3" s="415"/>
      <c r="F3" s="390"/>
      <c r="G3" s="393"/>
      <c r="H3" s="393"/>
      <c r="I3" s="391"/>
      <c r="J3" s="355"/>
      <c r="K3" s="390"/>
      <c r="L3" s="391"/>
      <c r="M3" s="355"/>
      <c r="N3" s="440"/>
      <c r="O3" s="357"/>
      <c r="P3" s="357"/>
      <c r="Q3" s="355"/>
      <c r="R3" s="204" t="s">
        <v>41</v>
      </c>
      <c r="S3" s="204" t="s">
        <v>44</v>
      </c>
      <c r="T3" s="371"/>
    </row>
    <row r="4" spans="1:22">
      <c r="A4" s="205"/>
      <c r="B4" s="408"/>
      <c r="C4" s="408"/>
      <c r="D4" s="408"/>
      <c r="E4" s="408"/>
      <c r="F4" s="416"/>
      <c r="G4" s="417"/>
      <c r="H4" s="417"/>
      <c r="I4" s="411"/>
      <c r="J4" s="208"/>
      <c r="K4" s="410"/>
      <c r="L4" s="446"/>
      <c r="M4" s="208"/>
      <c r="N4" s="208"/>
      <c r="O4" s="206"/>
      <c r="P4" s="206"/>
      <c r="Q4" s="210"/>
      <c r="R4" s="82"/>
      <c r="S4" s="82"/>
      <c r="T4" s="42"/>
      <c r="U4" s="49"/>
      <c r="V4" s="49"/>
    </row>
    <row r="5" spans="1:22">
      <c r="A5" s="205"/>
      <c r="B5" s="408"/>
      <c r="C5" s="408"/>
      <c r="D5" s="408"/>
      <c r="E5" s="408"/>
      <c r="F5" s="416"/>
      <c r="G5" s="417"/>
      <c r="H5" s="417"/>
      <c r="I5" s="411"/>
      <c r="J5" s="208"/>
      <c r="K5" s="410"/>
      <c r="L5" s="446"/>
      <c r="M5" s="208"/>
      <c r="N5" s="208"/>
      <c r="O5" s="206"/>
      <c r="P5" s="206"/>
      <c r="Q5" s="210"/>
      <c r="R5" s="82"/>
      <c r="S5" s="82"/>
      <c r="T5" s="42"/>
      <c r="U5" s="49"/>
      <c r="V5" s="49"/>
    </row>
    <row r="6" spans="1:22">
      <c r="A6" s="205"/>
      <c r="B6" s="408"/>
      <c r="C6" s="408"/>
      <c r="D6" s="408"/>
      <c r="E6" s="408"/>
      <c r="F6" s="416"/>
      <c r="G6" s="417"/>
      <c r="H6" s="417"/>
      <c r="I6" s="411"/>
      <c r="J6" s="208"/>
      <c r="K6" s="410"/>
      <c r="L6" s="446"/>
      <c r="M6" s="208"/>
      <c r="N6" s="208"/>
      <c r="O6" s="206"/>
      <c r="P6" s="206"/>
      <c r="Q6" s="210"/>
      <c r="R6" s="82"/>
      <c r="S6" s="82"/>
      <c r="T6" s="42"/>
      <c r="U6" s="49"/>
      <c r="V6" s="49"/>
    </row>
    <row r="7" spans="1:22">
      <c r="A7" s="205"/>
      <c r="B7" s="408"/>
      <c r="C7" s="408"/>
      <c r="D7" s="408"/>
      <c r="E7" s="408"/>
      <c r="F7" s="416"/>
      <c r="G7" s="417"/>
      <c r="H7" s="417"/>
      <c r="I7" s="411"/>
      <c r="J7" s="208"/>
      <c r="K7" s="410"/>
      <c r="L7" s="446"/>
      <c r="M7" s="208"/>
      <c r="N7" s="208"/>
      <c r="O7" s="206"/>
      <c r="P7" s="206"/>
      <c r="Q7" s="210"/>
      <c r="R7" s="82"/>
      <c r="S7" s="82"/>
      <c r="T7" s="42"/>
      <c r="U7" s="49"/>
      <c r="V7" s="49"/>
    </row>
    <row r="8" spans="1:22">
      <c r="A8" s="214"/>
      <c r="B8" s="408"/>
      <c r="C8" s="408"/>
      <c r="D8" s="408"/>
      <c r="E8" s="408"/>
      <c r="F8" s="416"/>
      <c r="G8" s="417"/>
      <c r="H8" s="417"/>
      <c r="I8" s="411"/>
      <c r="J8" s="216"/>
      <c r="K8" s="410"/>
      <c r="L8" s="446"/>
      <c r="M8" s="216"/>
      <c r="N8" s="216"/>
      <c r="O8" s="213"/>
      <c r="P8" s="213"/>
      <c r="Q8" s="215"/>
      <c r="R8" s="82"/>
      <c r="S8" s="82"/>
      <c r="T8" s="42"/>
      <c r="U8" s="49"/>
      <c r="V8" s="49"/>
    </row>
    <row r="9" spans="1:22">
      <c r="A9" s="214"/>
      <c r="B9" s="408"/>
      <c r="C9" s="408"/>
      <c r="D9" s="408"/>
      <c r="E9" s="408"/>
      <c r="F9" s="416"/>
      <c r="G9" s="417"/>
      <c r="H9" s="417"/>
      <c r="I9" s="411"/>
      <c r="J9" s="216"/>
      <c r="K9" s="410"/>
      <c r="L9" s="446"/>
      <c r="M9" s="216"/>
      <c r="N9" s="216"/>
      <c r="O9" s="213"/>
      <c r="P9" s="213"/>
      <c r="Q9" s="215"/>
      <c r="R9" s="82"/>
      <c r="S9" s="82"/>
      <c r="T9" s="42"/>
      <c r="U9" s="49"/>
      <c r="V9" s="49"/>
    </row>
    <row r="10" spans="1:22">
      <c r="A10" s="205"/>
      <c r="B10" s="408"/>
      <c r="C10" s="408"/>
      <c r="D10" s="408"/>
      <c r="E10" s="408"/>
      <c r="F10" s="416"/>
      <c r="G10" s="417"/>
      <c r="H10" s="417"/>
      <c r="I10" s="411"/>
      <c r="J10" s="208"/>
      <c r="K10" s="410"/>
      <c r="L10" s="446"/>
      <c r="M10" s="208"/>
      <c r="N10" s="208"/>
      <c r="O10" s="206"/>
      <c r="P10" s="206"/>
      <c r="Q10" s="210"/>
      <c r="R10" s="82"/>
      <c r="S10" s="82"/>
      <c r="T10" s="42"/>
      <c r="U10" s="49"/>
      <c r="V10" s="49"/>
    </row>
    <row r="11" spans="1:22">
      <c r="A11" s="205"/>
      <c r="B11" s="408"/>
      <c r="C11" s="408"/>
      <c r="D11" s="408"/>
      <c r="E11" s="408"/>
      <c r="F11" s="416"/>
      <c r="G11" s="417"/>
      <c r="H11" s="417"/>
      <c r="I11" s="411"/>
      <c r="J11" s="208"/>
      <c r="K11" s="410"/>
      <c r="L11" s="446"/>
      <c r="M11" s="208"/>
      <c r="N11" s="208"/>
      <c r="O11" s="206"/>
      <c r="P11" s="206"/>
      <c r="Q11" s="210"/>
      <c r="R11" s="82"/>
      <c r="S11" s="82"/>
      <c r="T11" s="42"/>
      <c r="U11" s="49"/>
      <c r="V11" s="49"/>
    </row>
    <row r="12" spans="1:22" ht="14.5" thickBot="1">
      <c r="A12" s="54"/>
      <c r="B12" s="409"/>
      <c r="C12" s="409"/>
      <c r="D12" s="409"/>
      <c r="E12" s="409"/>
      <c r="F12" s="416"/>
      <c r="G12" s="417"/>
      <c r="H12" s="417"/>
      <c r="I12" s="411"/>
      <c r="J12" s="209"/>
      <c r="K12" s="447"/>
      <c r="L12" s="448"/>
      <c r="M12" s="209"/>
      <c r="N12" s="209"/>
      <c r="O12" s="51"/>
      <c r="P12" s="51"/>
      <c r="Q12" s="211"/>
      <c r="R12" s="83"/>
      <c r="S12" s="83"/>
      <c r="T12" s="46"/>
      <c r="U12" s="49"/>
      <c r="V12" s="49"/>
    </row>
    <row r="13" spans="1:22" ht="15" thickBot="1">
      <c r="A13" s="351" t="s">
        <v>67</v>
      </c>
      <c r="B13" s="352"/>
      <c r="C13" s="352"/>
      <c r="D13" s="352"/>
      <c r="E13" s="352"/>
      <c r="F13" s="352"/>
      <c r="G13" s="352"/>
      <c r="H13" s="352"/>
      <c r="I13" s="353"/>
      <c r="J13" s="128">
        <f>SUM(J4:J12)</f>
        <v>0</v>
      </c>
      <c r="K13" s="412"/>
      <c r="L13" s="449"/>
      <c r="M13" s="121"/>
      <c r="N13" s="121"/>
      <c r="O13" s="121"/>
      <c r="P13" s="121"/>
      <c r="Q13" s="124"/>
      <c r="R13" s="128">
        <f>SUM(R4:R12)</f>
        <v>0</v>
      </c>
      <c r="S13" s="128">
        <f>SUM(S4:S12)</f>
        <v>0</v>
      </c>
      <c r="T13" s="125"/>
      <c r="U13" s="49"/>
      <c r="V13" s="49"/>
    </row>
    <row r="14" spans="1:22" ht="15" customHeight="1"/>
    <row r="15" spans="1:22" ht="30.15" customHeight="1" thickBot="1">
      <c r="A15" s="366" t="s">
        <v>394</v>
      </c>
      <c r="B15" s="366"/>
      <c r="C15" s="366"/>
      <c r="D15" s="366"/>
      <c r="E15" s="366"/>
      <c r="F15" s="366"/>
      <c r="G15" s="366"/>
      <c r="H15" s="366"/>
      <c r="I15" s="366"/>
      <c r="J15" s="366"/>
      <c r="K15" s="366"/>
      <c r="L15" s="366"/>
      <c r="M15" s="366"/>
      <c r="N15" s="366"/>
      <c r="O15" s="366"/>
      <c r="P15" s="366"/>
      <c r="Q15" s="366"/>
      <c r="R15" s="366"/>
      <c r="S15" s="366"/>
      <c r="T15" s="366"/>
      <c r="U15" s="49"/>
    </row>
    <row r="16" spans="1:22" s="48" customFormat="1" ht="15" customHeight="1">
      <c r="A16" s="397" t="s">
        <v>75</v>
      </c>
      <c r="B16" s="372" t="s">
        <v>189</v>
      </c>
      <c r="C16" s="360" t="s">
        <v>190</v>
      </c>
      <c r="D16" s="354" t="s">
        <v>390</v>
      </c>
      <c r="E16" s="354" t="s">
        <v>391</v>
      </c>
      <c r="F16" s="360" t="s">
        <v>192</v>
      </c>
      <c r="G16" s="360" t="s">
        <v>77</v>
      </c>
      <c r="H16" s="360" t="s">
        <v>78</v>
      </c>
      <c r="I16" s="360" t="s">
        <v>193</v>
      </c>
      <c r="J16" s="360" t="s">
        <v>194</v>
      </c>
      <c r="K16" s="360" t="s">
        <v>195</v>
      </c>
      <c r="L16" s="360" t="s">
        <v>381</v>
      </c>
      <c r="M16" s="360" t="s">
        <v>80</v>
      </c>
      <c r="N16" s="354" t="s">
        <v>81</v>
      </c>
      <c r="O16" s="354" t="s">
        <v>392</v>
      </c>
      <c r="P16" s="354" t="s">
        <v>389</v>
      </c>
      <c r="Q16" s="129" t="s">
        <v>82</v>
      </c>
      <c r="R16" s="354" t="s">
        <v>34</v>
      </c>
      <c r="S16" s="354"/>
      <c r="T16" s="394" t="s">
        <v>39</v>
      </c>
    </row>
    <row r="17" spans="1:23" s="48" customFormat="1" ht="14.5" customHeight="1">
      <c r="A17" s="428"/>
      <c r="B17" s="430"/>
      <c r="C17" s="357"/>
      <c r="D17" s="357"/>
      <c r="E17" s="357"/>
      <c r="F17" s="357"/>
      <c r="G17" s="357"/>
      <c r="H17" s="357"/>
      <c r="I17" s="357"/>
      <c r="J17" s="357"/>
      <c r="K17" s="357"/>
      <c r="L17" s="357"/>
      <c r="M17" s="357"/>
      <c r="N17" s="355"/>
      <c r="O17" s="357"/>
      <c r="P17" s="357"/>
      <c r="Q17" s="130" t="s">
        <v>83</v>
      </c>
      <c r="R17" s="438" t="s">
        <v>41</v>
      </c>
      <c r="S17" s="438" t="s">
        <v>44</v>
      </c>
      <c r="T17" s="436"/>
    </row>
    <row r="18" spans="1:23" ht="14.5">
      <c r="A18" s="429"/>
      <c r="B18" s="431"/>
      <c r="C18" s="357"/>
      <c r="D18" s="357"/>
      <c r="E18" s="357"/>
      <c r="F18" s="357"/>
      <c r="G18" s="357"/>
      <c r="H18" s="357"/>
      <c r="I18" s="357"/>
      <c r="J18" s="357"/>
      <c r="K18" s="357"/>
      <c r="L18" s="357"/>
      <c r="M18" s="357"/>
      <c r="N18" s="355"/>
      <c r="O18" s="357"/>
      <c r="P18" s="357"/>
      <c r="Q18" s="131" t="s">
        <v>197</v>
      </c>
      <c r="R18" s="373"/>
      <c r="S18" s="373"/>
      <c r="T18" s="437"/>
      <c r="U18" s="49"/>
      <c r="V18" s="49"/>
    </row>
    <row r="19" spans="1:23">
      <c r="A19" s="205"/>
      <c r="B19" s="208"/>
      <c r="C19" s="208"/>
      <c r="D19" s="208"/>
      <c r="E19" s="208"/>
      <c r="F19" s="208"/>
      <c r="G19" s="208"/>
      <c r="H19" s="208"/>
      <c r="I19" s="208"/>
      <c r="J19" s="208"/>
      <c r="K19" s="75"/>
      <c r="L19" s="208"/>
      <c r="M19" s="208"/>
      <c r="N19" s="208"/>
      <c r="O19" s="206"/>
      <c r="P19" s="206"/>
      <c r="Q19" s="210"/>
      <c r="R19" s="82"/>
      <c r="S19" s="82"/>
      <c r="T19" s="42"/>
      <c r="U19" s="49"/>
      <c r="V19" s="49"/>
    </row>
    <row r="20" spans="1:23">
      <c r="A20" s="205"/>
      <c r="B20" s="208"/>
      <c r="C20" s="208"/>
      <c r="D20" s="208"/>
      <c r="E20" s="208"/>
      <c r="F20" s="208"/>
      <c r="G20" s="208"/>
      <c r="H20" s="208"/>
      <c r="I20" s="208"/>
      <c r="J20" s="208"/>
      <c r="K20" s="75"/>
      <c r="L20" s="208"/>
      <c r="M20" s="208"/>
      <c r="N20" s="208"/>
      <c r="O20" s="206"/>
      <c r="P20" s="206"/>
      <c r="Q20" s="210"/>
      <c r="R20" s="82"/>
      <c r="S20" s="82"/>
      <c r="T20" s="42"/>
      <c r="U20" s="49"/>
      <c r="V20" s="49"/>
    </row>
    <row r="21" spans="1:23">
      <c r="A21" s="205"/>
      <c r="B21" s="208"/>
      <c r="C21" s="208"/>
      <c r="D21" s="208"/>
      <c r="E21" s="208"/>
      <c r="F21" s="208"/>
      <c r="G21" s="208"/>
      <c r="H21" s="208"/>
      <c r="I21" s="208"/>
      <c r="J21" s="208"/>
      <c r="K21" s="75"/>
      <c r="L21" s="208"/>
      <c r="M21" s="208"/>
      <c r="N21" s="208"/>
      <c r="O21" s="206"/>
      <c r="P21" s="206"/>
      <c r="Q21" s="210"/>
      <c r="R21" s="82"/>
      <c r="S21" s="82"/>
      <c r="T21" s="42"/>
      <c r="U21" s="49"/>
      <c r="V21" s="49"/>
    </row>
    <row r="22" spans="1:23">
      <c r="A22" s="205"/>
      <c r="B22" s="208"/>
      <c r="C22" s="208"/>
      <c r="D22" s="208"/>
      <c r="E22" s="208"/>
      <c r="F22" s="208"/>
      <c r="G22" s="208"/>
      <c r="H22" s="208"/>
      <c r="I22" s="208"/>
      <c r="J22" s="208"/>
      <c r="K22" s="75"/>
      <c r="L22" s="208"/>
      <c r="M22" s="208"/>
      <c r="N22" s="208"/>
      <c r="O22" s="206"/>
      <c r="P22" s="206"/>
      <c r="Q22" s="210"/>
      <c r="R22" s="82"/>
      <c r="S22" s="82"/>
      <c r="T22" s="42"/>
      <c r="U22" s="49"/>
      <c r="V22" s="49"/>
    </row>
    <row r="23" spans="1:23">
      <c r="A23" s="205"/>
      <c r="B23" s="208"/>
      <c r="C23" s="208"/>
      <c r="D23" s="208"/>
      <c r="E23" s="208"/>
      <c r="F23" s="208"/>
      <c r="G23" s="208"/>
      <c r="H23" s="208"/>
      <c r="I23" s="208"/>
      <c r="J23" s="208"/>
      <c r="K23" s="75"/>
      <c r="L23" s="208"/>
      <c r="M23" s="208"/>
      <c r="N23" s="208"/>
      <c r="O23" s="206"/>
      <c r="P23" s="206"/>
      <c r="Q23" s="210"/>
      <c r="R23" s="82"/>
      <c r="S23" s="82"/>
      <c r="T23" s="42"/>
      <c r="U23" s="49"/>
      <c r="V23" s="49"/>
    </row>
    <row r="24" spans="1:23">
      <c r="A24" s="205"/>
      <c r="B24" s="208"/>
      <c r="C24" s="208"/>
      <c r="D24" s="208"/>
      <c r="E24" s="208"/>
      <c r="F24" s="208"/>
      <c r="G24" s="208"/>
      <c r="H24" s="208"/>
      <c r="I24" s="208"/>
      <c r="J24" s="208"/>
      <c r="K24" s="75"/>
      <c r="L24" s="208"/>
      <c r="M24" s="208"/>
      <c r="N24" s="208"/>
      <c r="O24" s="206"/>
      <c r="P24" s="206"/>
      <c r="Q24" s="210"/>
      <c r="R24" s="82"/>
      <c r="S24" s="82"/>
      <c r="T24" s="42"/>
      <c r="U24" s="49"/>
      <c r="V24" s="49"/>
    </row>
    <row r="25" spans="1:23">
      <c r="A25" s="205"/>
      <c r="B25" s="208"/>
      <c r="C25" s="208"/>
      <c r="D25" s="208"/>
      <c r="E25" s="208"/>
      <c r="F25" s="208"/>
      <c r="G25" s="208"/>
      <c r="H25" s="208"/>
      <c r="I25" s="208"/>
      <c r="J25" s="208"/>
      <c r="K25" s="75"/>
      <c r="L25" s="208"/>
      <c r="M25" s="208"/>
      <c r="N25" s="208"/>
      <c r="O25" s="206"/>
      <c r="P25" s="206"/>
      <c r="Q25" s="210"/>
      <c r="R25" s="82"/>
      <c r="S25" s="82"/>
      <c r="T25" s="42"/>
      <c r="U25" s="49"/>
      <c r="V25" s="49"/>
    </row>
    <row r="26" spans="1:23" ht="14.5" thickBot="1">
      <c r="A26" s="54"/>
      <c r="B26" s="209"/>
      <c r="C26" s="209"/>
      <c r="D26" s="209"/>
      <c r="E26" s="209"/>
      <c r="F26" s="209"/>
      <c r="G26" s="209"/>
      <c r="H26" s="209"/>
      <c r="I26" s="209"/>
      <c r="J26" s="209"/>
      <c r="K26" s="76"/>
      <c r="L26" s="209"/>
      <c r="M26" s="209"/>
      <c r="N26" s="209"/>
      <c r="O26" s="51"/>
      <c r="P26" s="51"/>
      <c r="Q26" s="211"/>
      <c r="R26" s="83"/>
      <c r="S26" s="83"/>
      <c r="T26" s="46"/>
      <c r="U26" s="49"/>
      <c r="V26" s="49"/>
    </row>
    <row r="27" spans="1:23" ht="15" thickBot="1">
      <c r="A27" s="351" t="s">
        <v>67</v>
      </c>
      <c r="B27" s="352"/>
      <c r="C27" s="352"/>
      <c r="D27" s="352"/>
      <c r="E27" s="352"/>
      <c r="F27" s="352"/>
      <c r="G27" s="352"/>
      <c r="H27" s="352"/>
      <c r="I27" s="353"/>
      <c r="J27" s="128">
        <f>SUM(J19:J26)</f>
        <v>0</v>
      </c>
      <c r="K27" s="212"/>
      <c r="L27" s="121"/>
      <c r="M27" s="121"/>
      <c r="N27" s="121"/>
      <c r="O27" s="121"/>
      <c r="P27" s="121"/>
      <c r="Q27" s="124"/>
      <c r="R27" s="128">
        <f>SUM(R19:R26)</f>
        <v>0</v>
      </c>
      <c r="S27" s="128">
        <f>SUM(S19:S26)</f>
        <v>0</v>
      </c>
      <c r="T27" s="125"/>
      <c r="U27" s="49"/>
      <c r="V27" s="49"/>
    </row>
    <row r="28" spans="1:23" ht="16.5" customHeight="1">
      <c r="M28" s="87"/>
      <c r="R28" s="111"/>
      <c r="S28" s="87"/>
      <c r="T28" s="87"/>
    </row>
    <row r="29" spans="1:23" s="201" customFormat="1" ht="38" customHeight="1">
      <c r="A29" s="97" t="s">
        <v>15</v>
      </c>
      <c r="B29" s="280" t="s">
        <v>417</v>
      </c>
      <c r="C29" s="300"/>
      <c r="D29" s="300"/>
      <c r="E29" s="300"/>
      <c r="F29" s="300"/>
      <c r="G29" s="300"/>
      <c r="H29" s="300"/>
      <c r="I29" s="300"/>
      <c r="J29" s="300"/>
      <c r="K29" s="300"/>
      <c r="L29" s="300"/>
      <c r="M29" s="300"/>
      <c r="N29" s="300"/>
      <c r="O29" s="300"/>
      <c r="P29" s="300"/>
      <c r="Q29" s="300"/>
      <c r="R29" s="300"/>
      <c r="S29" s="300"/>
      <c r="T29" s="300"/>
      <c r="U29" s="207"/>
      <c r="V29" s="199"/>
    </row>
    <row r="30" spans="1:23" s="201" customFormat="1" ht="38" customHeight="1">
      <c r="A30" s="97" t="s">
        <v>393</v>
      </c>
      <c r="B30" s="280" t="s">
        <v>23</v>
      </c>
      <c r="C30" s="300"/>
      <c r="D30" s="300"/>
      <c r="E30" s="300"/>
      <c r="F30" s="300"/>
      <c r="G30" s="300"/>
      <c r="H30" s="300"/>
      <c r="I30" s="300"/>
      <c r="J30" s="300"/>
      <c r="K30" s="300"/>
      <c r="L30" s="300"/>
      <c r="M30" s="300"/>
      <c r="N30" s="300"/>
      <c r="O30" s="300"/>
      <c r="P30" s="300"/>
      <c r="Q30" s="300"/>
      <c r="R30" s="300"/>
      <c r="S30" s="300"/>
      <c r="T30" s="300"/>
      <c r="U30" s="199"/>
      <c r="V30" s="199"/>
      <c r="W30" s="202"/>
    </row>
    <row r="31" spans="1:23" s="201" customFormat="1" ht="22" customHeight="1">
      <c r="A31" s="97" t="s">
        <v>395</v>
      </c>
      <c r="B31" s="364" t="s">
        <v>384</v>
      </c>
      <c r="C31" s="420"/>
      <c r="D31" s="420"/>
      <c r="E31" s="420"/>
      <c r="F31" s="420"/>
      <c r="G31" s="420"/>
      <c r="H31" s="420"/>
      <c r="I31" s="420"/>
      <c r="J31" s="420"/>
      <c r="K31" s="420"/>
      <c r="L31" s="420"/>
      <c r="M31" s="420"/>
      <c r="N31" s="420"/>
      <c r="O31" s="420"/>
      <c r="P31" s="420"/>
      <c r="Q31" s="420"/>
      <c r="R31" s="420"/>
      <c r="S31" s="420"/>
      <c r="T31" s="420"/>
      <c r="U31" s="199"/>
      <c r="V31" s="199"/>
      <c r="W31" s="202"/>
    </row>
    <row r="32" spans="1:23" s="201" customFormat="1" ht="38" customHeight="1">
      <c r="A32" s="97" t="s">
        <v>396</v>
      </c>
      <c r="B32" s="280" t="s">
        <v>32</v>
      </c>
      <c r="C32" s="300"/>
      <c r="D32" s="300"/>
      <c r="E32" s="300"/>
      <c r="F32" s="300"/>
      <c r="G32" s="300"/>
      <c r="H32" s="300"/>
      <c r="I32" s="300"/>
      <c r="J32" s="300"/>
      <c r="K32" s="300"/>
      <c r="L32" s="300"/>
      <c r="M32" s="300"/>
      <c r="N32" s="300"/>
      <c r="O32" s="300"/>
      <c r="P32" s="300"/>
      <c r="Q32" s="300"/>
      <c r="R32" s="300"/>
      <c r="S32" s="300"/>
      <c r="T32" s="300"/>
      <c r="U32" s="199"/>
      <c r="V32" s="199"/>
    </row>
    <row r="33" spans="1:22" s="201" customFormat="1" ht="22" customHeight="1">
      <c r="A33" s="97" t="s">
        <v>397</v>
      </c>
      <c r="B33" s="280" t="s">
        <v>383</v>
      </c>
      <c r="C33" s="300"/>
      <c r="D33" s="300"/>
      <c r="E33" s="300"/>
      <c r="F33" s="300"/>
      <c r="G33" s="300"/>
      <c r="H33" s="300"/>
      <c r="I33" s="300"/>
      <c r="J33" s="300"/>
      <c r="K33" s="300"/>
      <c r="L33" s="300"/>
      <c r="M33" s="300"/>
      <c r="N33" s="300"/>
      <c r="O33" s="300"/>
      <c r="P33" s="300"/>
      <c r="Q33" s="300"/>
      <c r="R33" s="300"/>
      <c r="S33" s="300"/>
      <c r="T33" s="300"/>
      <c r="U33" s="199"/>
      <c r="V33" s="199"/>
    </row>
  </sheetData>
  <mergeCells count="79">
    <mergeCell ref="H16:H18"/>
    <mergeCell ref="I16:I18"/>
    <mergeCell ref="P16:P18"/>
    <mergeCell ref="R16:S16"/>
    <mergeCell ref="T16:T18"/>
    <mergeCell ref="R17:R18"/>
    <mergeCell ref="S17:S18"/>
    <mergeCell ref="N16:N18"/>
    <mergeCell ref="C16:C18"/>
    <mergeCell ref="D16:D18"/>
    <mergeCell ref="E16:E18"/>
    <mergeCell ref="F16:F18"/>
    <mergeCell ref="G16:G18"/>
    <mergeCell ref="A1:T1"/>
    <mergeCell ref="A2:A3"/>
    <mergeCell ref="B2:C3"/>
    <mergeCell ref="D2:E3"/>
    <mergeCell ref="F2:I3"/>
    <mergeCell ref="J2:J3"/>
    <mergeCell ref="K2:L3"/>
    <mergeCell ref="M2:M3"/>
    <mergeCell ref="N2:N3"/>
    <mergeCell ref="O2:O3"/>
    <mergeCell ref="P2:P3"/>
    <mergeCell ref="Q2:Q3"/>
    <mergeCell ref="R2:S2"/>
    <mergeCell ref="T2:T3"/>
    <mergeCell ref="B6:C6"/>
    <mergeCell ref="D6:E6"/>
    <mergeCell ref="F6:I6"/>
    <mergeCell ref="K6:L6"/>
    <mergeCell ref="B4:C4"/>
    <mergeCell ref="D4:E4"/>
    <mergeCell ref="F4:I4"/>
    <mergeCell ref="K4:L4"/>
    <mergeCell ref="B5:C5"/>
    <mergeCell ref="D5:E5"/>
    <mergeCell ref="F5:I5"/>
    <mergeCell ref="K5:L5"/>
    <mergeCell ref="B33:T33"/>
    <mergeCell ref="A13:I13"/>
    <mergeCell ref="K13:L13"/>
    <mergeCell ref="B29:T29"/>
    <mergeCell ref="B30:T30"/>
    <mergeCell ref="B31:T31"/>
    <mergeCell ref="B32:T32"/>
    <mergeCell ref="O16:O18"/>
    <mergeCell ref="A27:I27"/>
    <mergeCell ref="J16:J18"/>
    <mergeCell ref="K16:K18"/>
    <mergeCell ref="L16:L18"/>
    <mergeCell ref="M16:M18"/>
    <mergeCell ref="A15:T15"/>
    <mergeCell ref="A16:A18"/>
    <mergeCell ref="B16:B18"/>
    <mergeCell ref="B11:C11"/>
    <mergeCell ref="D11:E11"/>
    <mergeCell ref="F11:I11"/>
    <mergeCell ref="K11:L11"/>
    <mergeCell ref="B12:C12"/>
    <mergeCell ref="D12:E12"/>
    <mergeCell ref="F12:I12"/>
    <mergeCell ref="K12:L12"/>
    <mergeCell ref="B7:C7"/>
    <mergeCell ref="D7:E7"/>
    <mergeCell ref="F7:I7"/>
    <mergeCell ref="K7:L7"/>
    <mergeCell ref="B10:C10"/>
    <mergeCell ref="D10:E10"/>
    <mergeCell ref="F10:I10"/>
    <mergeCell ref="K10:L10"/>
    <mergeCell ref="B8:C8"/>
    <mergeCell ref="D8:E8"/>
    <mergeCell ref="F8:I8"/>
    <mergeCell ref="K8:L8"/>
    <mergeCell ref="B9:C9"/>
    <mergeCell ref="D9:E9"/>
    <mergeCell ref="F9:I9"/>
    <mergeCell ref="K9:L9"/>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r:id="rId1"/>
  <headerFooter alignWithMargins="0">
    <oddHeader>&amp;L&amp;14&amp;A&amp;C&amp;"Arial,標準"&amp;14 &amp;U112&amp;"新細明體,標準"年度&amp;U　學生留用合作機構獎勵經費執行表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C31"/>
  <sheetViews>
    <sheetView zoomScale="85" zoomScaleNormal="85" workbookViewId="0">
      <selection sqref="A1:B1"/>
    </sheetView>
  </sheetViews>
  <sheetFormatPr defaultColWidth="9" defaultRowHeight="20" customHeight="1"/>
  <cols>
    <col min="1" max="1" width="13" style="69" bestFit="1" customWidth="1"/>
    <col min="2" max="2" width="113.26953125" style="69" customWidth="1"/>
    <col min="3" max="16384" width="9" style="69"/>
  </cols>
  <sheetData>
    <row r="1" spans="1:3" ht="18.75" customHeight="1">
      <c r="A1" s="276" t="s">
        <v>307</v>
      </c>
      <c r="B1" s="276"/>
      <c r="C1" s="190" t="s">
        <v>308</v>
      </c>
    </row>
    <row r="2" spans="1:3" ht="18.5" customHeight="1">
      <c r="A2" s="60" t="s">
        <v>309</v>
      </c>
      <c r="B2" s="149" t="s">
        <v>310</v>
      </c>
      <c r="C2" s="60"/>
    </row>
    <row r="3" spans="1:3" ht="18.5" customHeight="1">
      <c r="A3" s="60" t="s">
        <v>311</v>
      </c>
      <c r="B3" s="60" t="s">
        <v>312</v>
      </c>
      <c r="C3" s="60"/>
    </row>
    <row r="4" spans="1:3" ht="18.5" customHeight="1">
      <c r="A4" s="60" t="s">
        <v>313</v>
      </c>
      <c r="B4" s="60" t="s">
        <v>314</v>
      </c>
      <c r="C4" s="60"/>
    </row>
    <row r="5" spans="1:3" ht="18.5" customHeight="1">
      <c r="A5" s="60" t="s">
        <v>315</v>
      </c>
      <c r="B5" s="60" t="s">
        <v>316</v>
      </c>
      <c r="C5" s="60"/>
    </row>
    <row r="6" spans="1:3" ht="18.5" customHeight="1">
      <c r="A6" s="60" t="s">
        <v>317</v>
      </c>
      <c r="B6" s="60" t="s">
        <v>318</v>
      </c>
      <c r="C6" s="60"/>
    </row>
    <row r="7" spans="1:3" ht="18.5" customHeight="1">
      <c r="A7" s="60" t="s">
        <v>319</v>
      </c>
      <c r="B7" s="219" t="s">
        <v>350</v>
      </c>
      <c r="C7" s="60"/>
    </row>
    <row r="8" spans="1:3" ht="18.5" customHeight="1">
      <c r="A8" s="277" t="s">
        <v>335</v>
      </c>
      <c r="B8" s="218" t="s">
        <v>345</v>
      </c>
      <c r="C8" s="150"/>
    </row>
    <row r="9" spans="1:3" ht="18.5" customHeight="1">
      <c r="A9" s="278"/>
      <c r="B9" s="151" t="s">
        <v>336</v>
      </c>
      <c r="C9" s="151"/>
    </row>
    <row r="10" spans="1:3" ht="18.5" customHeight="1">
      <c r="A10" s="278"/>
      <c r="B10" s="151" t="s">
        <v>320</v>
      </c>
      <c r="C10" s="151"/>
    </row>
    <row r="11" spans="1:3" ht="18.5" customHeight="1">
      <c r="A11" s="278"/>
      <c r="B11" s="151" t="s">
        <v>321</v>
      </c>
      <c r="C11" s="151"/>
    </row>
    <row r="12" spans="1:3" ht="18.5" customHeight="1">
      <c r="A12" s="278"/>
      <c r="B12" s="152" t="s">
        <v>322</v>
      </c>
      <c r="C12" s="152"/>
    </row>
    <row r="13" spans="1:3" ht="18.5" customHeight="1">
      <c r="A13" s="278"/>
      <c r="B13" s="152" t="s">
        <v>323</v>
      </c>
      <c r="C13" s="152"/>
    </row>
    <row r="14" spans="1:3" ht="18.5" customHeight="1">
      <c r="A14" s="278"/>
      <c r="B14" s="152" t="s">
        <v>324</v>
      </c>
      <c r="C14" s="152"/>
    </row>
    <row r="15" spans="1:3" ht="18.5" customHeight="1">
      <c r="A15" s="278"/>
      <c r="B15" s="152" t="s">
        <v>325</v>
      </c>
      <c r="C15" s="152"/>
    </row>
    <row r="16" spans="1:3" ht="18.5" customHeight="1">
      <c r="A16" s="278"/>
      <c r="B16" s="152" t="s">
        <v>326</v>
      </c>
      <c r="C16" s="152"/>
    </row>
    <row r="17" spans="1:3" ht="18.5" customHeight="1">
      <c r="A17" s="279"/>
      <c r="B17" s="153" t="s">
        <v>327</v>
      </c>
      <c r="C17" s="153"/>
    </row>
    <row r="18" spans="1:3" ht="18.5" customHeight="1">
      <c r="A18" s="277" t="s">
        <v>337</v>
      </c>
      <c r="B18" s="223" t="s">
        <v>374</v>
      </c>
      <c r="C18" s="150"/>
    </row>
    <row r="19" spans="1:3" ht="18.5" customHeight="1">
      <c r="A19" s="278"/>
      <c r="B19" s="152" t="s">
        <v>328</v>
      </c>
      <c r="C19" s="152"/>
    </row>
    <row r="20" spans="1:3" ht="18.5" customHeight="1">
      <c r="A20" s="278"/>
      <c r="B20" s="152" t="s">
        <v>329</v>
      </c>
      <c r="C20" s="152"/>
    </row>
    <row r="21" spans="1:3" ht="18.5" customHeight="1">
      <c r="A21" s="279"/>
      <c r="B21" s="153" t="s">
        <v>330</v>
      </c>
      <c r="C21" s="153"/>
    </row>
    <row r="22" spans="1:3" ht="18.5" customHeight="1">
      <c r="A22" s="277" t="s">
        <v>338</v>
      </c>
      <c r="B22" s="150" t="s">
        <v>346</v>
      </c>
      <c r="C22" s="150"/>
    </row>
    <row r="23" spans="1:3" ht="18.5" customHeight="1">
      <c r="A23" s="278"/>
      <c r="B23" s="152" t="s">
        <v>331</v>
      </c>
      <c r="C23" s="152"/>
    </row>
    <row r="24" spans="1:3" ht="18.5" customHeight="1">
      <c r="A24" s="278"/>
      <c r="B24" s="152" t="s">
        <v>332</v>
      </c>
      <c r="C24" s="152"/>
    </row>
    <row r="25" spans="1:3" ht="18.5" customHeight="1">
      <c r="A25" s="279"/>
      <c r="B25" s="153" t="s">
        <v>333</v>
      </c>
      <c r="C25" s="153"/>
    </row>
    <row r="26" spans="1:3" ht="18.5" customHeight="1">
      <c r="A26" s="60" t="s">
        <v>339</v>
      </c>
      <c r="B26" s="60" t="s">
        <v>347</v>
      </c>
      <c r="C26" s="60"/>
    </row>
    <row r="27" spans="1:3" ht="18.5" customHeight="1">
      <c r="A27" s="60" t="s">
        <v>340</v>
      </c>
      <c r="B27" s="60" t="s">
        <v>348</v>
      </c>
      <c r="C27" s="60"/>
    </row>
    <row r="28" spans="1:3" ht="18.5" customHeight="1">
      <c r="A28" s="60" t="s">
        <v>341</v>
      </c>
      <c r="B28" s="60" t="s">
        <v>349</v>
      </c>
      <c r="C28" s="60"/>
    </row>
    <row r="29" spans="1:3" ht="18.5" customHeight="1">
      <c r="A29" s="60" t="s">
        <v>343</v>
      </c>
      <c r="B29" s="217" t="s">
        <v>344</v>
      </c>
      <c r="C29" s="60"/>
    </row>
    <row r="30" spans="1:3" ht="6" customHeight="1"/>
    <row r="31" spans="1:3" ht="20" customHeight="1">
      <c r="A31" s="194" t="s">
        <v>334</v>
      </c>
      <c r="B31" s="193" t="s">
        <v>342</v>
      </c>
    </row>
  </sheetData>
  <mergeCells count="4">
    <mergeCell ref="A1:B1"/>
    <mergeCell ref="A8:A17"/>
    <mergeCell ref="A22:A25"/>
    <mergeCell ref="A18:A21"/>
  </mergeCells>
  <phoneticPr fontId="2" type="noConversion"/>
  <printOptions horizontalCentered="1"/>
  <pageMargins left="0.51181102362204722" right="0.51181102362204722" top="1.1023622047244095" bottom="0.47244094488188981" header="0.35433070866141736" footer="0.31496062992125984"/>
  <pageSetup paperSize="9" scale="92" orientation="landscape" verticalDpi="300" r:id="rId1"/>
  <headerFooter>
    <oddHeader>&amp;C&amp;"Times New Roman,粗體"&amp;16 112&amp;"標楷體,粗體"年度私立技專校院整體發展獎勵補助經費執行清冊
【目錄】</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T18"/>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7" width="11.6328125" style="1" customWidth="1"/>
    <col min="18" max="19" width="10.6328125" style="1" customWidth="1"/>
    <col min="20" max="20" width="8.08984375" style="1" customWidth="1"/>
    <col min="21" max="16384" width="9" style="1"/>
  </cols>
  <sheetData>
    <row r="1" spans="1:20" s="5" customFormat="1" ht="17.149999999999999" customHeight="1">
      <c r="A1" s="290" t="s">
        <v>144</v>
      </c>
      <c r="B1" s="284" t="s">
        <v>145</v>
      </c>
      <c r="C1" s="284" t="s">
        <v>146</v>
      </c>
      <c r="D1" s="286" t="s">
        <v>160</v>
      </c>
      <c r="E1" s="286" t="s">
        <v>161</v>
      </c>
      <c r="F1" s="284" t="s">
        <v>147</v>
      </c>
      <c r="G1" s="284" t="s">
        <v>148</v>
      </c>
      <c r="H1" s="284" t="s">
        <v>149</v>
      </c>
      <c r="I1" s="284" t="s">
        <v>150</v>
      </c>
      <c r="J1" s="284" t="s">
        <v>151</v>
      </c>
      <c r="K1" s="284" t="s">
        <v>152</v>
      </c>
      <c r="L1" s="284" t="s">
        <v>162</v>
      </c>
      <c r="M1" s="284" t="s">
        <v>153</v>
      </c>
      <c r="N1" s="286" t="s">
        <v>163</v>
      </c>
      <c r="O1" s="286" t="s">
        <v>164</v>
      </c>
      <c r="P1" s="286" t="s">
        <v>165</v>
      </c>
      <c r="Q1" s="173" t="s">
        <v>154</v>
      </c>
      <c r="R1" s="286" t="s">
        <v>155</v>
      </c>
      <c r="S1" s="286"/>
      <c r="T1" s="282" t="s">
        <v>156</v>
      </c>
    </row>
    <row r="2" spans="1:20" s="5" customFormat="1" ht="17">
      <c r="A2" s="291"/>
      <c r="B2" s="285"/>
      <c r="C2" s="285"/>
      <c r="D2" s="285"/>
      <c r="E2" s="285"/>
      <c r="F2" s="285"/>
      <c r="G2" s="285"/>
      <c r="H2" s="285"/>
      <c r="I2" s="285"/>
      <c r="J2" s="285"/>
      <c r="K2" s="285"/>
      <c r="L2" s="285"/>
      <c r="M2" s="285"/>
      <c r="N2" s="276"/>
      <c r="O2" s="285"/>
      <c r="P2" s="285"/>
      <c r="Q2" s="7" t="s">
        <v>157</v>
      </c>
      <c r="R2" s="276" t="s">
        <v>158</v>
      </c>
      <c r="S2" s="276" t="s">
        <v>166</v>
      </c>
      <c r="T2" s="283"/>
    </row>
    <row r="3" spans="1:20" s="5" customFormat="1" ht="17">
      <c r="A3" s="291"/>
      <c r="B3" s="285"/>
      <c r="C3" s="285"/>
      <c r="D3" s="285"/>
      <c r="E3" s="285"/>
      <c r="F3" s="285"/>
      <c r="G3" s="285"/>
      <c r="H3" s="285"/>
      <c r="I3" s="285"/>
      <c r="J3" s="285"/>
      <c r="K3" s="285"/>
      <c r="L3" s="285"/>
      <c r="M3" s="285"/>
      <c r="N3" s="276"/>
      <c r="O3" s="285"/>
      <c r="P3" s="285"/>
      <c r="Q3" s="162" t="s">
        <v>167</v>
      </c>
      <c r="R3" s="276"/>
      <c r="S3" s="276"/>
      <c r="T3" s="283"/>
    </row>
    <row r="4" spans="1:20">
      <c r="A4" s="168"/>
      <c r="B4" s="59"/>
      <c r="C4" s="59"/>
      <c r="D4" s="59"/>
      <c r="E4" s="59"/>
      <c r="F4" s="59"/>
      <c r="G4" s="167"/>
      <c r="H4" s="167"/>
      <c r="I4" s="70"/>
      <c r="J4" s="70"/>
      <c r="K4" s="59"/>
      <c r="L4" s="59"/>
      <c r="M4" s="167"/>
      <c r="N4" s="59"/>
      <c r="O4" s="167"/>
      <c r="P4" s="167"/>
      <c r="Q4" s="167"/>
      <c r="R4" s="70"/>
      <c r="S4" s="70"/>
      <c r="T4" s="65"/>
    </row>
    <row r="5" spans="1:20">
      <c r="A5" s="168"/>
      <c r="B5" s="59"/>
      <c r="C5" s="59"/>
      <c r="D5" s="59"/>
      <c r="E5" s="59"/>
      <c r="F5" s="59"/>
      <c r="G5" s="167"/>
      <c r="H5" s="167"/>
      <c r="I5" s="70"/>
      <c r="J5" s="70"/>
      <c r="K5" s="59"/>
      <c r="L5" s="59"/>
      <c r="M5" s="167"/>
      <c r="N5" s="59"/>
      <c r="O5" s="167"/>
      <c r="P5" s="167"/>
      <c r="Q5" s="167"/>
      <c r="R5" s="70"/>
      <c r="S5" s="70"/>
      <c r="T5" s="65"/>
    </row>
    <row r="6" spans="1:20">
      <c r="A6" s="168"/>
      <c r="B6" s="59"/>
      <c r="C6" s="59"/>
      <c r="D6" s="59"/>
      <c r="E6" s="59"/>
      <c r="F6" s="59"/>
      <c r="G6" s="167"/>
      <c r="H6" s="167"/>
      <c r="I6" s="70"/>
      <c r="J6" s="70"/>
      <c r="K6" s="59"/>
      <c r="L6" s="59"/>
      <c r="M6" s="167"/>
      <c r="N6" s="59"/>
      <c r="O6" s="167"/>
      <c r="P6" s="167"/>
      <c r="Q6" s="167"/>
      <c r="R6" s="70"/>
      <c r="S6" s="70"/>
      <c r="T6" s="65"/>
    </row>
    <row r="7" spans="1:20">
      <c r="A7" s="168"/>
      <c r="B7" s="59"/>
      <c r="C7" s="59"/>
      <c r="D7" s="59"/>
      <c r="E7" s="59"/>
      <c r="F7" s="59"/>
      <c r="G7" s="167"/>
      <c r="H7" s="167"/>
      <c r="I7" s="70"/>
      <c r="J7" s="70"/>
      <c r="K7" s="59"/>
      <c r="L7" s="59"/>
      <c r="M7" s="167"/>
      <c r="N7" s="59"/>
      <c r="O7" s="167"/>
      <c r="P7" s="167"/>
      <c r="Q7" s="167"/>
      <c r="R7" s="70"/>
      <c r="S7" s="70"/>
      <c r="T7" s="65"/>
    </row>
    <row r="8" spans="1:20">
      <c r="A8" s="168"/>
      <c r="B8" s="59"/>
      <c r="C8" s="59"/>
      <c r="D8" s="59"/>
      <c r="E8" s="59"/>
      <c r="F8" s="59"/>
      <c r="G8" s="167"/>
      <c r="H8" s="167"/>
      <c r="I8" s="70"/>
      <c r="J8" s="70"/>
      <c r="K8" s="59"/>
      <c r="L8" s="59"/>
      <c r="M8" s="167"/>
      <c r="N8" s="59"/>
      <c r="O8" s="167"/>
      <c r="P8" s="167"/>
      <c r="Q8" s="167"/>
      <c r="R8" s="70"/>
      <c r="S8" s="70"/>
      <c r="T8" s="65"/>
    </row>
    <row r="9" spans="1:20">
      <c r="A9" s="168"/>
      <c r="B9" s="59"/>
      <c r="C9" s="59"/>
      <c r="D9" s="59"/>
      <c r="E9" s="59"/>
      <c r="F9" s="59"/>
      <c r="G9" s="167"/>
      <c r="H9" s="167"/>
      <c r="I9" s="70"/>
      <c r="J9" s="70"/>
      <c r="K9" s="59"/>
      <c r="L9" s="59"/>
      <c r="M9" s="167"/>
      <c r="N9" s="59"/>
      <c r="O9" s="167"/>
      <c r="P9" s="167"/>
      <c r="Q9" s="167"/>
      <c r="R9" s="70"/>
      <c r="S9" s="70"/>
      <c r="T9" s="65"/>
    </row>
    <row r="10" spans="1:20">
      <c r="A10" s="168"/>
      <c r="B10" s="59"/>
      <c r="C10" s="59"/>
      <c r="D10" s="59"/>
      <c r="E10" s="59"/>
      <c r="F10" s="59"/>
      <c r="G10" s="167"/>
      <c r="H10" s="167"/>
      <c r="I10" s="70"/>
      <c r="J10" s="70"/>
      <c r="K10" s="59"/>
      <c r="L10" s="59"/>
      <c r="M10" s="167"/>
      <c r="N10" s="59"/>
      <c r="O10" s="167"/>
      <c r="P10" s="167"/>
      <c r="Q10" s="167"/>
      <c r="R10" s="70"/>
      <c r="S10" s="70"/>
      <c r="T10" s="65"/>
    </row>
    <row r="11" spans="1:20">
      <c r="A11" s="168"/>
      <c r="B11" s="59"/>
      <c r="C11" s="59"/>
      <c r="D11" s="59"/>
      <c r="E11" s="59"/>
      <c r="F11" s="59"/>
      <c r="G11" s="167"/>
      <c r="H11" s="167"/>
      <c r="I11" s="70"/>
      <c r="J11" s="70"/>
      <c r="K11" s="59"/>
      <c r="L11" s="59"/>
      <c r="M11" s="167"/>
      <c r="N11" s="59"/>
      <c r="O11" s="167"/>
      <c r="P11" s="167"/>
      <c r="Q11" s="167"/>
      <c r="R11" s="70"/>
      <c r="S11" s="70"/>
      <c r="T11" s="65"/>
    </row>
    <row r="12" spans="1:20">
      <c r="A12" s="168"/>
      <c r="B12" s="59"/>
      <c r="C12" s="59"/>
      <c r="D12" s="59"/>
      <c r="E12" s="59"/>
      <c r="F12" s="59"/>
      <c r="G12" s="167"/>
      <c r="H12" s="167"/>
      <c r="I12" s="70"/>
      <c r="J12" s="70"/>
      <c r="K12" s="59"/>
      <c r="L12" s="59"/>
      <c r="M12" s="167"/>
      <c r="N12" s="59"/>
      <c r="O12" s="167"/>
      <c r="P12" s="167"/>
      <c r="Q12" s="167"/>
      <c r="R12" s="70"/>
      <c r="S12" s="70"/>
      <c r="T12" s="65"/>
    </row>
    <row r="13" spans="1:20" ht="16" thickBot="1">
      <c r="A13" s="53"/>
      <c r="B13" s="66"/>
      <c r="C13" s="66"/>
      <c r="D13" s="66"/>
      <c r="E13" s="66"/>
      <c r="F13" s="66"/>
      <c r="G13" s="6"/>
      <c r="H13" s="6"/>
      <c r="I13" s="71"/>
      <c r="J13" s="71"/>
      <c r="K13" s="66"/>
      <c r="L13" s="66"/>
      <c r="M13" s="6"/>
      <c r="N13" s="66"/>
      <c r="O13" s="6"/>
      <c r="P13" s="6"/>
      <c r="Q13" s="6"/>
      <c r="R13" s="71"/>
      <c r="S13" s="71"/>
      <c r="T13" s="67"/>
    </row>
    <row r="14" spans="1:20" ht="17.5" thickBot="1">
      <c r="A14" s="287" t="s">
        <v>168</v>
      </c>
      <c r="B14" s="288"/>
      <c r="C14" s="288"/>
      <c r="D14" s="288"/>
      <c r="E14" s="288"/>
      <c r="F14" s="288"/>
      <c r="G14" s="288"/>
      <c r="H14" s="288"/>
      <c r="I14" s="289"/>
      <c r="J14" s="133">
        <f>SUM(J4:J13)</f>
        <v>0</v>
      </c>
      <c r="K14" s="135"/>
      <c r="L14" s="135"/>
      <c r="M14" s="135"/>
      <c r="N14" s="135"/>
      <c r="O14" s="135"/>
      <c r="P14" s="135"/>
      <c r="Q14" s="135"/>
      <c r="R14" s="133">
        <f>SUM(R4:R13)</f>
        <v>0</v>
      </c>
      <c r="S14" s="133">
        <f>SUM(S4:S13)</f>
        <v>0</v>
      </c>
      <c r="T14" s="137"/>
    </row>
    <row r="16" spans="1:20" s="98" customFormat="1" ht="22" customHeight="1">
      <c r="A16" s="97" t="s">
        <v>112</v>
      </c>
      <c r="B16" s="280" t="s">
        <v>169</v>
      </c>
      <c r="C16" s="281"/>
      <c r="D16" s="281"/>
      <c r="E16" s="281"/>
      <c r="F16" s="281"/>
      <c r="G16" s="281"/>
      <c r="H16" s="281"/>
      <c r="I16" s="281"/>
      <c r="J16" s="281"/>
      <c r="K16" s="281"/>
      <c r="L16" s="281"/>
      <c r="M16" s="281"/>
      <c r="N16" s="281"/>
      <c r="O16" s="281"/>
      <c r="P16" s="281"/>
      <c r="Q16" s="281"/>
      <c r="R16" s="281"/>
      <c r="S16" s="281"/>
      <c r="T16" s="281"/>
    </row>
    <row r="17" spans="1:20" s="176" customFormat="1" ht="22" customHeight="1">
      <c r="A17" s="97" t="s">
        <v>89</v>
      </c>
      <c r="B17" s="280" t="s">
        <v>90</v>
      </c>
      <c r="C17" s="281"/>
      <c r="D17" s="281"/>
      <c r="E17" s="281"/>
      <c r="F17" s="281"/>
      <c r="G17" s="281"/>
      <c r="H17" s="281"/>
      <c r="I17" s="281"/>
      <c r="J17" s="281"/>
      <c r="K17" s="281"/>
      <c r="L17" s="281"/>
      <c r="M17" s="281"/>
      <c r="N17" s="281"/>
      <c r="O17" s="281"/>
      <c r="P17" s="281"/>
      <c r="Q17" s="281"/>
      <c r="R17" s="281"/>
      <c r="S17" s="281"/>
      <c r="T17" s="281"/>
    </row>
    <row r="18" spans="1:20" s="98" customFormat="1" ht="22" customHeight="1">
      <c r="A18" s="97" t="s">
        <v>29</v>
      </c>
      <c r="B18" s="280" t="s">
        <v>33</v>
      </c>
      <c r="C18" s="281"/>
      <c r="D18" s="281"/>
      <c r="E18" s="281"/>
      <c r="F18" s="281"/>
      <c r="G18" s="281"/>
      <c r="H18" s="281"/>
      <c r="I18" s="281"/>
      <c r="J18" s="281"/>
      <c r="K18" s="281"/>
      <c r="L18" s="281"/>
      <c r="M18" s="281"/>
      <c r="N18" s="281"/>
      <c r="O18" s="281"/>
      <c r="P18" s="281"/>
      <c r="Q18" s="281"/>
      <c r="R18" s="281"/>
      <c r="S18" s="281"/>
      <c r="T18" s="281"/>
    </row>
  </sheetData>
  <mergeCells count="24">
    <mergeCell ref="E1:E3"/>
    <mergeCell ref="F1:F3"/>
    <mergeCell ref="R1:S1"/>
    <mergeCell ref="S2:S3"/>
    <mergeCell ref="A1:A3"/>
    <mergeCell ref="K1:K3"/>
    <mergeCell ref="P1:P3"/>
    <mergeCell ref="B1:B3"/>
    <mergeCell ref="B17:T17"/>
    <mergeCell ref="B18:T18"/>
    <mergeCell ref="B16:T16"/>
    <mergeCell ref="T1:T3"/>
    <mergeCell ref="I1:I3"/>
    <mergeCell ref="G1:G3"/>
    <mergeCell ref="D1:D3"/>
    <mergeCell ref="O1:O3"/>
    <mergeCell ref="R2:R3"/>
    <mergeCell ref="M1:M3"/>
    <mergeCell ref="L1:L3"/>
    <mergeCell ref="H1:H3"/>
    <mergeCell ref="J1:J3"/>
    <mergeCell ref="A14:I14"/>
    <mergeCell ref="C1:C3"/>
    <mergeCell ref="N1:N3"/>
  </mergeCells>
  <phoneticPr fontId="2" type="noConversion"/>
  <dataValidations count="1">
    <dataValidation type="list" allowBlank="1" showInputMessage="1" showErrorMessage="1" prompt="如有上述情形，請選取" sqref="Q4:Q13">
      <formula1>$Q$1:$Q$2</formula1>
    </dataValidation>
  </dataValidations>
  <printOptions horizontalCentered="1"/>
  <pageMargins left="0.35433070866141736" right="0.35433070866141736" top="0.98425196850393704" bottom="0.98425196850393704" header="0.51181102362204722" footer="0.51181102362204722"/>
  <pageSetup paperSize="9" scale="75" orientation="landscape" r:id="rId1"/>
  <headerFooter alignWithMargins="0">
    <oddHeader>&amp;L&amp;14&amp;A&amp;C&amp;"Arial,標準"&amp;14 &amp;U112&amp;"新細明體,標準"年度&amp;U　資本門教學及研究設備執行表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rgb="FFFFC000"/>
    <pageSetUpPr fitToPage="1"/>
  </sheetPr>
  <dimension ref="A1:T18"/>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7" width="11.6328125" style="1" customWidth="1"/>
    <col min="18" max="19" width="10.6328125" style="1" customWidth="1"/>
    <col min="20" max="20" width="8.08984375" style="1" customWidth="1"/>
    <col min="21" max="16384" width="9" style="1"/>
  </cols>
  <sheetData>
    <row r="1" spans="1:20" s="4" customFormat="1" ht="16.5" customHeight="1">
      <c r="A1" s="290" t="s">
        <v>144</v>
      </c>
      <c r="B1" s="284" t="s">
        <v>145</v>
      </c>
      <c r="C1" s="284" t="s">
        <v>146</v>
      </c>
      <c r="D1" s="286" t="s">
        <v>160</v>
      </c>
      <c r="E1" s="286" t="s">
        <v>161</v>
      </c>
      <c r="F1" s="284" t="s">
        <v>147</v>
      </c>
      <c r="G1" s="284" t="s">
        <v>148</v>
      </c>
      <c r="H1" s="284" t="s">
        <v>149</v>
      </c>
      <c r="I1" s="284" t="s">
        <v>150</v>
      </c>
      <c r="J1" s="284" t="s">
        <v>151</v>
      </c>
      <c r="K1" s="284" t="s">
        <v>152</v>
      </c>
      <c r="L1" s="284" t="s">
        <v>162</v>
      </c>
      <c r="M1" s="284" t="s">
        <v>153</v>
      </c>
      <c r="N1" s="286" t="s">
        <v>163</v>
      </c>
      <c r="O1" s="286" t="s">
        <v>164</v>
      </c>
      <c r="P1" s="286" t="s">
        <v>165</v>
      </c>
      <c r="Q1" s="173" t="s">
        <v>154</v>
      </c>
      <c r="R1" s="286" t="s">
        <v>155</v>
      </c>
      <c r="S1" s="286"/>
      <c r="T1" s="282" t="s">
        <v>156</v>
      </c>
    </row>
    <row r="2" spans="1:20" s="4" customFormat="1" ht="17">
      <c r="A2" s="291"/>
      <c r="B2" s="285"/>
      <c r="C2" s="285"/>
      <c r="D2" s="285"/>
      <c r="E2" s="285"/>
      <c r="F2" s="285"/>
      <c r="G2" s="285"/>
      <c r="H2" s="285"/>
      <c r="I2" s="285"/>
      <c r="J2" s="285"/>
      <c r="K2" s="285"/>
      <c r="L2" s="285"/>
      <c r="M2" s="285"/>
      <c r="N2" s="276"/>
      <c r="O2" s="285"/>
      <c r="P2" s="285"/>
      <c r="Q2" s="7" t="s">
        <v>171</v>
      </c>
      <c r="R2" s="276" t="s">
        <v>173</v>
      </c>
      <c r="S2" s="276" t="s">
        <v>174</v>
      </c>
      <c r="T2" s="283"/>
    </row>
    <row r="3" spans="1:20" s="5" customFormat="1" ht="17">
      <c r="A3" s="291"/>
      <c r="B3" s="285"/>
      <c r="C3" s="285"/>
      <c r="D3" s="285"/>
      <c r="E3" s="285"/>
      <c r="F3" s="285"/>
      <c r="G3" s="285"/>
      <c r="H3" s="285"/>
      <c r="I3" s="285"/>
      <c r="J3" s="285"/>
      <c r="K3" s="285"/>
      <c r="L3" s="285"/>
      <c r="M3" s="285"/>
      <c r="N3" s="276"/>
      <c r="O3" s="285"/>
      <c r="P3" s="285"/>
      <c r="Q3" s="162" t="s">
        <v>175</v>
      </c>
      <c r="R3" s="276"/>
      <c r="S3" s="276"/>
      <c r="T3" s="283"/>
    </row>
    <row r="4" spans="1:20">
      <c r="A4" s="168"/>
      <c r="B4" s="59"/>
      <c r="C4" s="59"/>
      <c r="D4" s="59"/>
      <c r="E4" s="59"/>
      <c r="F4" s="59"/>
      <c r="G4" s="167"/>
      <c r="H4" s="167"/>
      <c r="I4" s="70"/>
      <c r="J4" s="70"/>
      <c r="K4" s="59"/>
      <c r="L4" s="59"/>
      <c r="M4" s="167"/>
      <c r="N4" s="59"/>
      <c r="O4" s="167"/>
      <c r="P4" s="167"/>
      <c r="Q4" s="167"/>
      <c r="R4" s="70"/>
      <c r="S4" s="70"/>
      <c r="T4" s="65"/>
    </row>
    <row r="5" spans="1:20">
      <c r="A5" s="168"/>
      <c r="B5" s="59"/>
      <c r="C5" s="59"/>
      <c r="D5" s="59"/>
      <c r="E5" s="59"/>
      <c r="F5" s="59"/>
      <c r="G5" s="167"/>
      <c r="H5" s="167"/>
      <c r="I5" s="70"/>
      <c r="J5" s="70"/>
      <c r="K5" s="59"/>
      <c r="L5" s="59"/>
      <c r="M5" s="167"/>
      <c r="N5" s="59"/>
      <c r="O5" s="167"/>
      <c r="P5" s="167"/>
      <c r="Q5" s="167"/>
      <c r="R5" s="70"/>
      <c r="S5" s="70"/>
      <c r="T5" s="65"/>
    </row>
    <row r="6" spans="1:20">
      <c r="A6" s="168"/>
      <c r="B6" s="59"/>
      <c r="C6" s="59"/>
      <c r="D6" s="59"/>
      <c r="E6" s="59"/>
      <c r="F6" s="59"/>
      <c r="G6" s="167"/>
      <c r="H6" s="167"/>
      <c r="I6" s="70"/>
      <c r="J6" s="70"/>
      <c r="K6" s="59"/>
      <c r="L6" s="59"/>
      <c r="M6" s="167"/>
      <c r="N6" s="59"/>
      <c r="O6" s="167"/>
      <c r="P6" s="167"/>
      <c r="Q6" s="167"/>
      <c r="R6" s="70"/>
      <c r="S6" s="70"/>
      <c r="T6" s="65"/>
    </row>
    <row r="7" spans="1:20">
      <c r="A7" s="168"/>
      <c r="B7" s="59"/>
      <c r="C7" s="59"/>
      <c r="D7" s="59"/>
      <c r="E7" s="59"/>
      <c r="F7" s="59"/>
      <c r="G7" s="167"/>
      <c r="H7" s="167"/>
      <c r="I7" s="70"/>
      <c r="J7" s="70"/>
      <c r="K7" s="59"/>
      <c r="L7" s="59"/>
      <c r="M7" s="167"/>
      <c r="N7" s="59"/>
      <c r="O7" s="167"/>
      <c r="P7" s="167"/>
      <c r="Q7" s="167"/>
      <c r="R7" s="70"/>
      <c r="S7" s="70"/>
      <c r="T7" s="65"/>
    </row>
    <row r="8" spans="1:20">
      <c r="A8" s="168"/>
      <c r="B8" s="59"/>
      <c r="C8" s="59"/>
      <c r="D8" s="59"/>
      <c r="E8" s="59"/>
      <c r="F8" s="59"/>
      <c r="G8" s="167"/>
      <c r="H8" s="167"/>
      <c r="I8" s="70"/>
      <c r="J8" s="70"/>
      <c r="K8" s="59"/>
      <c r="L8" s="59"/>
      <c r="M8" s="167"/>
      <c r="N8" s="59"/>
      <c r="O8" s="167"/>
      <c r="P8" s="167"/>
      <c r="Q8" s="167"/>
      <c r="R8" s="70"/>
      <c r="S8" s="70"/>
      <c r="T8" s="65"/>
    </row>
    <row r="9" spans="1:20">
      <c r="A9" s="168"/>
      <c r="B9" s="59"/>
      <c r="C9" s="59"/>
      <c r="D9" s="59"/>
      <c r="E9" s="59"/>
      <c r="F9" s="59"/>
      <c r="G9" s="167"/>
      <c r="H9" s="167"/>
      <c r="I9" s="70"/>
      <c r="J9" s="70"/>
      <c r="K9" s="59"/>
      <c r="L9" s="59"/>
      <c r="M9" s="167"/>
      <c r="N9" s="59"/>
      <c r="O9" s="167"/>
      <c r="P9" s="167"/>
      <c r="Q9" s="167"/>
      <c r="R9" s="70"/>
      <c r="S9" s="70"/>
      <c r="T9" s="65"/>
    </row>
    <row r="10" spans="1:20">
      <c r="A10" s="168"/>
      <c r="B10" s="59"/>
      <c r="C10" s="59"/>
      <c r="D10" s="59"/>
      <c r="E10" s="59"/>
      <c r="F10" s="59"/>
      <c r="G10" s="167"/>
      <c r="H10" s="167"/>
      <c r="I10" s="70"/>
      <c r="J10" s="70"/>
      <c r="K10" s="59"/>
      <c r="L10" s="59"/>
      <c r="M10" s="167"/>
      <c r="N10" s="59"/>
      <c r="O10" s="167"/>
      <c r="P10" s="167"/>
      <c r="Q10" s="167"/>
      <c r="R10" s="70"/>
      <c r="S10" s="70"/>
      <c r="T10" s="65"/>
    </row>
    <row r="11" spans="1:20">
      <c r="A11" s="168"/>
      <c r="B11" s="59"/>
      <c r="C11" s="59"/>
      <c r="D11" s="59"/>
      <c r="E11" s="59"/>
      <c r="F11" s="59"/>
      <c r="G11" s="167"/>
      <c r="H11" s="167"/>
      <c r="I11" s="70"/>
      <c r="J11" s="70"/>
      <c r="K11" s="59"/>
      <c r="L11" s="59"/>
      <c r="M11" s="167"/>
      <c r="N11" s="59"/>
      <c r="O11" s="167"/>
      <c r="P11" s="167"/>
      <c r="Q11" s="167"/>
      <c r="R11" s="70"/>
      <c r="S11" s="70"/>
      <c r="T11" s="65"/>
    </row>
    <row r="12" spans="1:20">
      <c r="A12" s="168"/>
      <c r="B12" s="59"/>
      <c r="C12" s="59"/>
      <c r="D12" s="59"/>
      <c r="E12" s="59"/>
      <c r="F12" s="59"/>
      <c r="G12" s="167"/>
      <c r="H12" s="167"/>
      <c r="I12" s="70"/>
      <c r="J12" s="70"/>
      <c r="K12" s="59"/>
      <c r="L12" s="59"/>
      <c r="M12" s="167"/>
      <c r="N12" s="59"/>
      <c r="O12" s="167"/>
      <c r="P12" s="167"/>
      <c r="Q12" s="167"/>
      <c r="R12" s="70"/>
      <c r="S12" s="70"/>
      <c r="T12" s="65"/>
    </row>
    <row r="13" spans="1:20" ht="16" thickBot="1">
      <c r="A13" s="53"/>
      <c r="B13" s="66"/>
      <c r="C13" s="66"/>
      <c r="D13" s="66"/>
      <c r="E13" s="66"/>
      <c r="F13" s="66"/>
      <c r="G13" s="6"/>
      <c r="H13" s="6"/>
      <c r="I13" s="71"/>
      <c r="J13" s="71"/>
      <c r="K13" s="66"/>
      <c r="L13" s="66"/>
      <c r="M13" s="6"/>
      <c r="N13" s="66"/>
      <c r="O13" s="6"/>
      <c r="P13" s="6"/>
      <c r="Q13" s="6"/>
      <c r="R13" s="71"/>
      <c r="S13" s="71"/>
      <c r="T13" s="67"/>
    </row>
    <row r="14" spans="1:20" ht="17.5" thickBot="1">
      <c r="A14" s="287" t="s">
        <v>88</v>
      </c>
      <c r="B14" s="288"/>
      <c r="C14" s="288"/>
      <c r="D14" s="288"/>
      <c r="E14" s="288"/>
      <c r="F14" s="288"/>
      <c r="G14" s="288"/>
      <c r="H14" s="288"/>
      <c r="I14" s="289"/>
      <c r="J14" s="133">
        <f>SUM(J4:J13)</f>
        <v>0</v>
      </c>
      <c r="K14" s="135"/>
      <c r="L14" s="135"/>
      <c r="M14" s="135"/>
      <c r="N14" s="135"/>
      <c r="O14" s="135"/>
      <c r="P14" s="135"/>
      <c r="Q14" s="135"/>
      <c r="R14" s="133">
        <f>SUM(R4:R13)</f>
        <v>0</v>
      </c>
      <c r="S14" s="133">
        <f>SUM(S4:S13)</f>
        <v>0</v>
      </c>
      <c r="T14" s="137"/>
    </row>
    <row r="16" spans="1:20" s="98" customFormat="1" ht="22" customHeight="1">
      <c r="A16" s="97" t="s">
        <v>15</v>
      </c>
      <c r="B16" s="280" t="s">
        <v>32</v>
      </c>
      <c r="C16" s="281"/>
      <c r="D16" s="281"/>
      <c r="E16" s="281"/>
      <c r="F16" s="281"/>
      <c r="G16" s="281"/>
      <c r="H16" s="281"/>
      <c r="I16" s="281"/>
      <c r="J16" s="281"/>
      <c r="K16" s="281"/>
      <c r="L16" s="281"/>
      <c r="M16" s="281"/>
      <c r="N16" s="281"/>
      <c r="O16" s="281"/>
      <c r="P16" s="281"/>
      <c r="Q16" s="281"/>
      <c r="R16" s="281"/>
      <c r="S16" s="281"/>
      <c r="T16" s="281"/>
    </row>
    <row r="17" spans="1:20" s="176" customFormat="1" ht="22" customHeight="1">
      <c r="A17" s="97" t="s">
        <v>16</v>
      </c>
      <c r="B17" s="280" t="s">
        <v>90</v>
      </c>
      <c r="C17" s="281"/>
      <c r="D17" s="281"/>
      <c r="E17" s="281"/>
      <c r="F17" s="281"/>
      <c r="G17" s="281"/>
      <c r="H17" s="281"/>
      <c r="I17" s="281"/>
      <c r="J17" s="281"/>
      <c r="K17" s="281"/>
      <c r="L17" s="281"/>
      <c r="M17" s="281"/>
      <c r="N17" s="281"/>
      <c r="O17" s="281"/>
      <c r="P17" s="281"/>
      <c r="Q17" s="281"/>
      <c r="R17" s="281"/>
      <c r="S17" s="281"/>
      <c r="T17" s="281"/>
    </row>
    <row r="18" spans="1:20" s="98" customFormat="1" ht="22" customHeight="1">
      <c r="A18" s="97" t="s">
        <v>17</v>
      </c>
      <c r="B18" s="280" t="s">
        <v>33</v>
      </c>
      <c r="C18" s="281"/>
      <c r="D18" s="281"/>
      <c r="E18" s="281"/>
      <c r="F18" s="281"/>
      <c r="G18" s="281"/>
      <c r="H18" s="281"/>
      <c r="I18" s="281"/>
      <c r="J18" s="281"/>
      <c r="K18" s="281"/>
      <c r="L18" s="281"/>
      <c r="M18" s="281"/>
      <c r="N18" s="281"/>
      <c r="O18" s="281"/>
      <c r="P18" s="281"/>
      <c r="Q18" s="281"/>
      <c r="R18" s="281"/>
      <c r="S18" s="281"/>
      <c r="T18" s="281"/>
    </row>
  </sheetData>
  <mergeCells count="24">
    <mergeCell ref="T1:T3"/>
    <mergeCell ref="R2:R3"/>
    <mergeCell ref="S2:S3"/>
    <mergeCell ref="A14:I14"/>
    <mergeCell ref="I1:I3"/>
    <mergeCell ref="O1:O3"/>
    <mergeCell ref="L1:L3"/>
    <mergeCell ref="A1:A3"/>
    <mergeCell ref="B18:T18"/>
    <mergeCell ref="K1:K3"/>
    <mergeCell ref="E1:E3"/>
    <mergeCell ref="F1:F3"/>
    <mergeCell ref="B16:T16"/>
    <mergeCell ref="B17:T17"/>
    <mergeCell ref="B1:B3"/>
    <mergeCell ref="P1:P3"/>
    <mergeCell ref="D1:D3"/>
    <mergeCell ref="G1:G3"/>
    <mergeCell ref="R1:S1"/>
    <mergeCell ref="J1:J3"/>
    <mergeCell ref="M1:M3"/>
    <mergeCell ref="N1:N3"/>
    <mergeCell ref="C1:C3"/>
    <mergeCell ref="H1:H3"/>
  </mergeCells>
  <phoneticPr fontId="2" type="noConversion"/>
  <dataValidations count="1">
    <dataValidation type="list" allowBlank="1" showInputMessage="1" showErrorMessage="1" prompt="如有上述情形，請選取" sqref="Q4:Q13">
      <formula1>$Q$1:$Q$2</formula1>
    </dataValidation>
  </dataValidations>
  <printOptions horizontalCentered="1"/>
  <pageMargins left="0.35433070866141736" right="0.35433070866141736" top="0.98425196850393704" bottom="0.98425196850393704" header="0.51181102362204722" footer="0.51181102362204722"/>
  <pageSetup paperSize="9" scale="75" orientation="landscape" r:id="rId1"/>
  <headerFooter alignWithMargins="0">
    <oddHeader>&amp;L&amp;14&amp;A&amp;C&amp;"Arial,標準"&amp;14 &amp;U112&amp;"新細明體,標準"年度&amp;U　資本門圖書館自動化設備執行表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P17"/>
  <sheetViews>
    <sheetView zoomScale="90" zoomScaleNormal="90" workbookViewId="0">
      <pane ySplit="3" topLeftCell="A4" activePane="bottomLeft" state="frozen"/>
      <selection pane="bottomLeft" sqref="A1:A3"/>
    </sheetView>
  </sheetViews>
  <sheetFormatPr defaultColWidth="9" defaultRowHeight="15.5"/>
  <cols>
    <col min="1" max="1" width="6.7265625" style="1" customWidth="1"/>
    <col min="2" max="2" width="15.08984375" style="1" customWidth="1"/>
    <col min="3" max="3" width="22.6328125" style="1" customWidth="1"/>
    <col min="4" max="4" width="10.6328125" style="12" customWidth="1"/>
    <col min="5" max="5" width="13.6328125" style="12" customWidth="1"/>
    <col min="6" max="7" width="10.6328125" style="12" customWidth="1"/>
    <col min="8" max="9" width="10.6328125" style="1" customWidth="1"/>
    <col min="10" max="11" width="12.6328125" style="1" customWidth="1"/>
    <col min="12" max="12" width="11.6328125" style="1" customWidth="1"/>
    <col min="13" max="13" width="10.6328125" style="1" customWidth="1"/>
    <col min="14" max="14" width="10.6328125" style="64" customWidth="1"/>
    <col min="15" max="15" width="8.08984375" style="64" customWidth="1"/>
    <col min="16" max="16" width="11.453125" style="64" customWidth="1"/>
    <col min="17" max="17" width="8.453125" style="1" customWidth="1"/>
    <col min="18" max="16384" width="9" style="1"/>
  </cols>
  <sheetData>
    <row r="1" spans="1:15" s="4" customFormat="1" ht="16.5" customHeight="1">
      <c r="A1" s="290" t="s">
        <v>144</v>
      </c>
      <c r="B1" s="286" t="s">
        <v>180</v>
      </c>
      <c r="C1" s="294" t="s">
        <v>176</v>
      </c>
      <c r="D1" s="292" t="s">
        <v>181</v>
      </c>
      <c r="E1" s="298" t="s">
        <v>151</v>
      </c>
      <c r="F1" s="298" t="s">
        <v>152</v>
      </c>
      <c r="G1" s="298" t="s">
        <v>153</v>
      </c>
      <c r="H1" s="284" t="s">
        <v>177</v>
      </c>
      <c r="I1" s="286" t="s">
        <v>178</v>
      </c>
      <c r="J1" s="286" t="s">
        <v>182</v>
      </c>
      <c r="K1" s="286" t="s">
        <v>183</v>
      </c>
      <c r="L1" s="3" t="s">
        <v>179</v>
      </c>
      <c r="M1" s="284" t="s">
        <v>155</v>
      </c>
      <c r="N1" s="284"/>
      <c r="O1" s="282" t="s">
        <v>156</v>
      </c>
    </row>
    <row r="2" spans="1:15" s="4" customFormat="1" ht="16.5" customHeight="1">
      <c r="A2" s="291"/>
      <c r="B2" s="285"/>
      <c r="C2" s="295"/>
      <c r="D2" s="293"/>
      <c r="E2" s="293"/>
      <c r="F2" s="293"/>
      <c r="G2" s="293"/>
      <c r="H2" s="285"/>
      <c r="I2" s="276"/>
      <c r="J2" s="285"/>
      <c r="K2" s="285"/>
      <c r="L2" s="7" t="s">
        <v>157</v>
      </c>
      <c r="M2" s="276" t="s">
        <v>158</v>
      </c>
      <c r="N2" s="276" t="s">
        <v>166</v>
      </c>
      <c r="O2" s="283"/>
    </row>
    <row r="3" spans="1:15" s="4" customFormat="1" ht="17">
      <c r="A3" s="291"/>
      <c r="B3" s="285"/>
      <c r="C3" s="296"/>
      <c r="D3" s="293"/>
      <c r="E3" s="293"/>
      <c r="F3" s="293"/>
      <c r="G3" s="293"/>
      <c r="H3" s="285"/>
      <c r="I3" s="276"/>
      <c r="J3" s="285"/>
      <c r="K3" s="285"/>
      <c r="L3" s="162" t="s">
        <v>167</v>
      </c>
      <c r="M3" s="276"/>
      <c r="N3" s="276"/>
      <c r="O3" s="283"/>
    </row>
    <row r="4" spans="1:15" s="4" customFormat="1">
      <c r="A4" s="168"/>
      <c r="B4" s="167"/>
      <c r="C4" s="175"/>
      <c r="D4" s="172"/>
      <c r="E4" s="172"/>
      <c r="F4" s="172"/>
      <c r="G4" s="172"/>
      <c r="H4" s="167"/>
      <c r="I4" s="166"/>
      <c r="J4" s="167"/>
      <c r="K4" s="167"/>
      <c r="L4" s="167"/>
      <c r="M4" s="166"/>
      <c r="N4" s="166"/>
      <c r="O4" s="171"/>
    </row>
    <row r="5" spans="1:15" s="4" customFormat="1">
      <c r="A5" s="168"/>
      <c r="B5" s="167"/>
      <c r="C5" s="175"/>
      <c r="D5" s="172"/>
      <c r="E5" s="172"/>
      <c r="F5" s="172"/>
      <c r="G5" s="172"/>
      <c r="H5" s="167"/>
      <c r="I5" s="166"/>
      <c r="J5" s="167"/>
      <c r="K5" s="167"/>
      <c r="L5" s="167"/>
      <c r="M5" s="166"/>
      <c r="N5" s="166"/>
      <c r="O5" s="171"/>
    </row>
    <row r="6" spans="1:15" s="4" customFormat="1">
      <c r="A6" s="168"/>
      <c r="B6" s="167"/>
      <c r="C6" s="175"/>
      <c r="D6" s="172"/>
      <c r="E6" s="172"/>
      <c r="F6" s="172"/>
      <c r="G6" s="172"/>
      <c r="H6" s="167"/>
      <c r="I6" s="166"/>
      <c r="J6" s="167"/>
      <c r="K6" s="167"/>
      <c r="L6" s="167"/>
      <c r="M6" s="166"/>
      <c r="N6" s="166"/>
      <c r="O6" s="171"/>
    </row>
    <row r="7" spans="1:15" s="4" customFormat="1">
      <c r="A7" s="168"/>
      <c r="B7" s="167"/>
      <c r="C7" s="175"/>
      <c r="D7" s="172"/>
      <c r="E7" s="172"/>
      <c r="F7" s="172"/>
      <c r="G7" s="172"/>
      <c r="H7" s="167"/>
      <c r="I7" s="166"/>
      <c r="J7" s="167"/>
      <c r="K7" s="167"/>
      <c r="L7" s="167"/>
      <c r="M7" s="166"/>
      <c r="N7" s="166"/>
      <c r="O7" s="171"/>
    </row>
    <row r="8" spans="1:15" s="4" customFormat="1">
      <c r="A8" s="168"/>
      <c r="B8" s="167"/>
      <c r="C8" s="175"/>
      <c r="D8" s="172"/>
      <c r="E8" s="172"/>
      <c r="F8" s="172"/>
      <c r="G8" s="172"/>
      <c r="H8" s="167"/>
      <c r="I8" s="166"/>
      <c r="J8" s="167"/>
      <c r="K8" s="167"/>
      <c r="L8" s="167"/>
      <c r="M8" s="166"/>
      <c r="N8" s="166"/>
      <c r="O8" s="171"/>
    </row>
    <row r="9" spans="1:15" s="4" customFormat="1">
      <c r="A9" s="168"/>
      <c r="B9" s="167"/>
      <c r="C9" s="175"/>
      <c r="D9" s="172"/>
      <c r="E9" s="172"/>
      <c r="F9" s="172"/>
      <c r="G9" s="172"/>
      <c r="H9" s="167"/>
      <c r="I9" s="166"/>
      <c r="J9" s="167"/>
      <c r="K9" s="167"/>
      <c r="L9" s="167"/>
      <c r="M9" s="166"/>
      <c r="N9" s="166"/>
      <c r="O9" s="171"/>
    </row>
    <row r="10" spans="1:15" s="4" customFormat="1">
      <c r="A10" s="168"/>
      <c r="B10" s="167"/>
      <c r="C10" s="175"/>
      <c r="D10" s="172"/>
      <c r="E10" s="172"/>
      <c r="F10" s="172"/>
      <c r="G10" s="172"/>
      <c r="H10" s="167"/>
      <c r="I10" s="166"/>
      <c r="J10" s="167"/>
      <c r="K10" s="167"/>
      <c r="L10" s="167"/>
      <c r="M10" s="166"/>
      <c r="N10" s="166"/>
      <c r="O10" s="171"/>
    </row>
    <row r="11" spans="1:15" s="4" customFormat="1">
      <c r="A11" s="168"/>
      <c r="B11" s="167"/>
      <c r="C11" s="175"/>
      <c r="D11" s="172"/>
      <c r="E11" s="172"/>
      <c r="F11" s="172"/>
      <c r="G11" s="172"/>
      <c r="H11" s="167"/>
      <c r="I11" s="166"/>
      <c r="J11" s="167"/>
      <c r="K11" s="167"/>
      <c r="L11" s="167"/>
      <c r="M11" s="166"/>
      <c r="N11" s="166"/>
      <c r="O11" s="171"/>
    </row>
    <row r="12" spans="1:15" s="4" customFormat="1">
      <c r="A12" s="168"/>
      <c r="B12" s="167"/>
      <c r="C12" s="175"/>
      <c r="D12" s="172"/>
      <c r="E12" s="172"/>
      <c r="F12" s="172"/>
      <c r="G12" s="172"/>
      <c r="H12" s="167"/>
      <c r="I12" s="166"/>
      <c r="J12" s="167"/>
      <c r="K12" s="167"/>
      <c r="L12" s="167"/>
      <c r="M12" s="166"/>
      <c r="N12" s="166"/>
      <c r="O12" s="171"/>
    </row>
    <row r="13" spans="1:15" s="4" customFormat="1" ht="16" thickBot="1">
      <c r="A13" s="141"/>
      <c r="B13" s="167"/>
      <c r="C13" s="174"/>
      <c r="D13" s="143"/>
      <c r="E13" s="143"/>
      <c r="F13" s="143"/>
      <c r="G13" s="143"/>
      <c r="H13" s="142"/>
      <c r="I13" s="144"/>
      <c r="J13" s="142"/>
      <c r="K13" s="142"/>
      <c r="L13" s="167"/>
      <c r="M13" s="144"/>
      <c r="N13" s="144"/>
      <c r="O13" s="145"/>
    </row>
    <row r="14" spans="1:15" s="1" customFormat="1" ht="17.5" thickBot="1">
      <c r="A14" s="287" t="s">
        <v>168</v>
      </c>
      <c r="B14" s="288"/>
      <c r="C14" s="288"/>
      <c r="D14" s="289"/>
      <c r="E14" s="146">
        <f>SUM(E4:E13)</f>
        <v>0</v>
      </c>
      <c r="F14" s="147"/>
      <c r="G14" s="148"/>
      <c r="H14" s="135"/>
      <c r="I14" s="135"/>
      <c r="J14" s="135"/>
      <c r="K14" s="135"/>
      <c r="L14" s="136"/>
      <c r="M14" s="146">
        <f>SUM(M4:M13)</f>
        <v>0</v>
      </c>
      <c r="N14" s="146">
        <f>SUM(N4:N13)</f>
        <v>0</v>
      </c>
      <c r="O14" s="137"/>
    </row>
    <row r="16" spans="1:15" s="176" customFormat="1" ht="22" customHeight="1">
      <c r="A16" s="97" t="s">
        <v>112</v>
      </c>
      <c r="B16" s="297" t="s">
        <v>90</v>
      </c>
      <c r="C16" s="297"/>
      <c r="D16" s="297"/>
      <c r="E16" s="297"/>
      <c r="F16" s="297"/>
      <c r="G16" s="297"/>
      <c r="H16" s="297"/>
      <c r="I16" s="297"/>
      <c r="J16" s="297"/>
      <c r="K16" s="297"/>
      <c r="L16" s="297"/>
      <c r="M16" s="297"/>
      <c r="N16" s="297"/>
      <c r="O16" s="297"/>
    </row>
    <row r="17" spans="1:15" s="98" customFormat="1" ht="22" customHeight="1">
      <c r="A17" s="97" t="s">
        <v>113</v>
      </c>
      <c r="B17" s="297" t="s">
        <v>170</v>
      </c>
      <c r="C17" s="297"/>
      <c r="D17" s="297"/>
      <c r="E17" s="297"/>
      <c r="F17" s="297"/>
      <c r="G17" s="297"/>
      <c r="H17" s="297"/>
      <c r="I17" s="297"/>
      <c r="J17" s="297"/>
      <c r="K17" s="297"/>
      <c r="L17" s="297"/>
      <c r="M17" s="297"/>
      <c r="N17" s="297"/>
      <c r="O17" s="297"/>
    </row>
  </sheetData>
  <mergeCells count="18">
    <mergeCell ref="G1:G3"/>
    <mergeCell ref="H1:H3"/>
    <mergeCell ref="D1:D3"/>
    <mergeCell ref="A1:A3"/>
    <mergeCell ref="B1:B3"/>
    <mergeCell ref="C1:C3"/>
    <mergeCell ref="B17:O17"/>
    <mergeCell ref="N2:N3"/>
    <mergeCell ref="F1:F3"/>
    <mergeCell ref="B16:O16"/>
    <mergeCell ref="E1:E3"/>
    <mergeCell ref="I1:I3"/>
    <mergeCell ref="J1:J3"/>
    <mergeCell ref="O1:O3"/>
    <mergeCell ref="M1:N1"/>
    <mergeCell ref="M2:M3"/>
    <mergeCell ref="K1:K3"/>
    <mergeCell ref="A14:D14"/>
  </mergeCells>
  <phoneticPr fontId="2" type="noConversion"/>
  <dataValidations count="2">
    <dataValidation type="list" allowBlank="1" showInputMessage="1" showErrorMessage="1" prompt="請由下拉式選單中選取" sqref="B4:B13">
      <formula1>"中文圖書,外文圖書,中文期刊,外文期刊,視聽資料,電子書,電子期刊,電子資料庫"</formula1>
    </dataValidation>
    <dataValidation type="list" allowBlank="1" showInputMessage="1" showErrorMessage="1" prompt="如有上述情形，請選取" sqref="L4:L13">
      <formula1>$L$1:$L$2</formula1>
    </dataValidation>
  </dataValidations>
  <printOptions horizontalCentered="1"/>
  <pageMargins left="0.39370078740157483" right="0.39370078740157483" top="0.9055118110236221" bottom="0.98425196850393704" header="0.51181102362204722" footer="0.51181102362204722"/>
  <pageSetup paperSize="9" scale="77" orientation="landscape" r:id="rId1"/>
  <headerFooter alignWithMargins="0">
    <oddHeader>&amp;L&amp;14&amp;A&amp;C&amp;"Arial,標準"&amp;14 &amp;U112&amp;"新細明體,標準"年度&amp;U　資本門圖書期刊、教學媒體相關資源執行表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tabColor rgb="FFFFC000"/>
    <pageSetUpPr fitToPage="1"/>
  </sheetPr>
  <dimension ref="A1:T18"/>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5" width="11.6328125" style="1" bestFit="1" customWidth="1"/>
    <col min="16" max="17" width="11.6328125" style="1" customWidth="1"/>
    <col min="18" max="19" width="10.6328125" style="1" customWidth="1"/>
    <col min="20" max="20" width="8.08984375" style="1" customWidth="1"/>
    <col min="21" max="16384" width="9" style="1"/>
  </cols>
  <sheetData>
    <row r="1" spans="1:20" s="4" customFormat="1" ht="16.5" customHeight="1">
      <c r="A1" s="290" t="s">
        <v>144</v>
      </c>
      <c r="B1" s="284" t="s">
        <v>145</v>
      </c>
      <c r="C1" s="284" t="s">
        <v>146</v>
      </c>
      <c r="D1" s="286" t="s">
        <v>160</v>
      </c>
      <c r="E1" s="286" t="s">
        <v>161</v>
      </c>
      <c r="F1" s="284" t="s">
        <v>147</v>
      </c>
      <c r="G1" s="284" t="s">
        <v>148</v>
      </c>
      <c r="H1" s="284" t="s">
        <v>149</v>
      </c>
      <c r="I1" s="284" t="s">
        <v>150</v>
      </c>
      <c r="J1" s="284" t="s">
        <v>151</v>
      </c>
      <c r="K1" s="284" t="s">
        <v>152</v>
      </c>
      <c r="L1" s="284" t="s">
        <v>172</v>
      </c>
      <c r="M1" s="284" t="s">
        <v>153</v>
      </c>
      <c r="N1" s="286" t="s">
        <v>163</v>
      </c>
      <c r="O1" s="286" t="s">
        <v>164</v>
      </c>
      <c r="P1" s="286" t="s">
        <v>165</v>
      </c>
      <c r="Q1" s="173" t="s">
        <v>154</v>
      </c>
      <c r="R1" s="286" t="s">
        <v>155</v>
      </c>
      <c r="S1" s="286"/>
      <c r="T1" s="282" t="s">
        <v>156</v>
      </c>
    </row>
    <row r="2" spans="1:20" s="4" customFormat="1" ht="17">
      <c r="A2" s="291"/>
      <c r="B2" s="285"/>
      <c r="C2" s="285"/>
      <c r="D2" s="285"/>
      <c r="E2" s="285"/>
      <c r="F2" s="285"/>
      <c r="G2" s="285"/>
      <c r="H2" s="285"/>
      <c r="I2" s="285"/>
      <c r="J2" s="285"/>
      <c r="K2" s="285"/>
      <c r="L2" s="285"/>
      <c r="M2" s="285"/>
      <c r="N2" s="276"/>
      <c r="O2" s="285"/>
      <c r="P2" s="285"/>
      <c r="Q2" s="7" t="s">
        <v>171</v>
      </c>
      <c r="R2" s="276" t="s">
        <v>173</v>
      </c>
      <c r="S2" s="276" t="s">
        <v>174</v>
      </c>
      <c r="T2" s="283"/>
    </row>
    <row r="3" spans="1:20" s="5" customFormat="1" ht="17">
      <c r="A3" s="291"/>
      <c r="B3" s="285"/>
      <c r="C3" s="285"/>
      <c r="D3" s="285"/>
      <c r="E3" s="285"/>
      <c r="F3" s="285"/>
      <c r="G3" s="285"/>
      <c r="H3" s="285"/>
      <c r="I3" s="285"/>
      <c r="J3" s="285"/>
      <c r="K3" s="285"/>
      <c r="L3" s="285"/>
      <c r="M3" s="285"/>
      <c r="N3" s="276"/>
      <c r="O3" s="285"/>
      <c r="P3" s="285"/>
      <c r="Q3" s="162" t="s">
        <v>175</v>
      </c>
      <c r="R3" s="276"/>
      <c r="S3" s="276"/>
      <c r="T3" s="283"/>
    </row>
    <row r="4" spans="1:20" ht="15.75" customHeight="1">
      <c r="A4" s="168"/>
      <c r="B4" s="59"/>
      <c r="C4" s="59"/>
      <c r="D4" s="59"/>
      <c r="E4" s="59"/>
      <c r="F4" s="59"/>
      <c r="G4" s="167"/>
      <c r="H4" s="167"/>
      <c r="I4" s="70"/>
      <c r="J4" s="70"/>
      <c r="K4" s="59"/>
      <c r="L4" s="59"/>
      <c r="M4" s="167"/>
      <c r="N4" s="59"/>
      <c r="O4" s="167"/>
      <c r="P4" s="167"/>
      <c r="Q4" s="167"/>
      <c r="R4" s="70"/>
      <c r="S4" s="70"/>
      <c r="T4" s="65"/>
    </row>
    <row r="5" spans="1:20">
      <c r="A5" s="168"/>
      <c r="B5" s="59"/>
      <c r="C5" s="59"/>
      <c r="D5" s="59"/>
      <c r="E5" s="59"/>
      <c r="F5" s="59"/>
      <c r="G5" s="167"/>
      <c r="H5" s="167"/>
      <c r="I5" s="70"/>
      <c r="J5" s="70"/>
      <c r="K5" s="59"/>
      <c r="L5" s="59"/>
      <c r="M5" s="167"/>
      <c r="N5" s="59"/>
      <c r="O5" s="167"/>
      <c r="P5" s="167"/>
      <c r="Q5" s="167"/>
      <c r="R5" s="70"/>
      <c r="S5" s="70"/>
      <c r="T5" s="65"/>
    </row>
    <row r="6" spans="1:20">
      <c r="A6" s="168"/>
      <c r="B6" s="59"/>
      <c r="C6" s="59"/>
      <c r="D6" s="59"/>
      <c r="E6" s="59"/>
      <c r="F6" s="59"/>
      <c r="G6" s="167"/>
      <c r="H6" s="167"/>
      <c r="I6" s="70"/>
      <c r="J6" s="70"/>
      <c r="K6" s="59"/>
      <c r="L6" s="59"/>
      <c r="M6" s="167"/>
      <c r="N6" s="59"/>
      <c r="O6" s="167"/>
      <c r="P6" s="167"/>
      <c r="Q6" s="167"/>
      <c r="R6" s="70"/>
      <c r="S6" s="70"/>
      <c r="T6" s="65"/>
    </row>
    <row r="7" spans="1:20" ht="15.75" customHeight="1">
      <c r="A7" s="168"/>
      <c r="B7" s="59"/>
      <c r="C7" s="59"/>
      <c r="D7" s="59"/>
      <c r="E7" s="59"/>
      <c r="F7" s="59"/>
      <c r="G7" s="167"/>
      <c r="H7" s="167"/>
      <c r="I7" s="70"/>
      <c r="J7" s="70"/>
      <c r="K7" s="59"/>
      <c r="L7" s="59"/>
      <c r="M7" s="167"/>
      <c r="N7" s="59"/>
      <c r="O7" s="167"/>
      <c r="P7" s="167"/>
      <c r="Q7" s="167"/>
      <c r="R7" s="70"/>
      <c r="S7" s="70"/>
      <c r="T7" s="65"/>
    </row>
    <row r="8" spans="1:20">
      <c r="A8" s="168"/>
      <c r="B8" s="59"/>
      <c r="C8" s="59"/>
      <c r="D8" s="59"/>
      <c r="E8" s="59"/>
      <c r="F8" s="59"/>
      <c r="G8" s="167"/>
      <c r="H8" s="167"/>
      <c r="I8" s="70"/>
      <c r="J8" s="70"/>
      <c r="K8" s="59"/>
      <c r="L8" s="59"/>
      <c r="M8" s="167"/>
      <c r="N8" s="59"/>
      <c r="O8" s="167"/>
      <c r="P8" s="167"/>
      <c r="Q8" s="167"/>
      <c r="R8" s="70"/>
      <c r="S8" s="70"/>
      <c r="T8" s="65"/>
    </row>
    <row r="9" spans="1:20">
      <c r="A9" s="168"/>
      <c r="B9" s="59"/>
      <c r="C9" s="59"/>
      <c r="D9" s="59"/>
      <c r="E9" s="59"/>
      <c r="F9" s="59"/>
      <c r="G9" s="167"/>
      <c r="H9" s="167"/>
      <c r="I9" s="70"/>
      <c r="J9" s="70"/>
      <c r="K9" s="59"/>
      <c r="L9" s="59"/>
      <c r="M9" s="167"/>
      <c r="N9" s="59"/>
      <c r="O9" s="167"/>
      <c r="P9" s="167"/>
      <c r="Q9" s="167"/>
      <c r="R9" s="70"/>
      <c r="S9" s="70"/>
      <c r="T9" s="65"/>
    </row>
    <row r="10" spans="1:20">
      <c r="A10" s="168"/>
      <c r="B10" s="59"/>
      <c r="C10" s="59"/>
      <c r="D10" s="59"/>
      <c r="E10" s="59"/>
      <c r="F10" s="59"/>
      <c r="G10" s="167"/>
      <c r="H10" s="167"/>
      <c r="I10" s="70"/>
      <c r="J10" s="70"/>
      <c r="K10" s="59"/>
      <c r="L10" s="59"/>
      <c r="M10" s="167"/>
      <c r="N10" s="59"/>
      <c r="O10" s="167"/>
      <c r="P10" s="167"/>
      <c r="Q10" s="167"/>
      <c r="R10" s="70"/>
      <c r="S10" s="70"/>
      <c r="T10" s="65"/>
    </row>
    <row r="11" spans="1:20">
      <c r="A11" s="168"/>
      <c r="B11" s="59"/>
      <c r="C11" s="59"/>
      <c r="D11" s="59"/>
      <c r="E11" s="59"/>
      <c r="F11" s="59"/>
      <c r="G11" s="167"/>
      <c r="H11" s="167"/>
      <c r="I11" s="70"/>
      <c r="J11" s="70"/>
      <c r="K11" s="59"/>
      <c r="L11" s="59"/>
      <c r="M11" s="167"/>
      <c r="N11" s="59"/>
      <c r="O11" s="167"/>
      <c r="P11" s="167"/>
      <c r="Q11" s="167"/>
      <c r="R11" s="70"/>
      <c r="S11" s="70"/>
      <c r="T11" s="65"/>
    </row>
    <row r="12" spans="1:20">
      <c r="A12" s="168"/>
      <c r="B12" s="59"/>
      <c r="C12" s="59"/>
      <c r="D12" s="59"/>
      <c r="E12" s="59"/>
      <c r="F12" s="59"/>
      <c r="G12" s="167"/>
      <c r="H12" s="167"/>
      <c r="I12" s="70"/>
      <c r="J12" s="70"/>
      <c r="K12" s="59"/>
      <c r="L12" s="59"/>
      <c r="M12" s="167"/>
      <c r="N12" s="59"/>
      <c r="O12" s="167"/>
      <c r="P12" s="167"/>
      <c r="Q12" s="167"/>
      <c r="R12" s="70"/>
      <c r="S12" s="70"/>
      <c r="T12" s="65"/>
    </row>
    <row r="13" spans="1:20" ht="16" thickBot="1">
      <c r="A13" s="53"/>
      <c r="B13" s="66"/>
      <c r="C13" s="66"/>
      <c r="D13" s="66"/>
      <c r="E13" s="66"/>
      <c r="F13" s="66"/>
      <c r="G13" s="6"/>
      <c r="H13" s="6"/>
      <c r="I13" s="71"/>
      <c r="J13" s="71"/>
      <c r="K13" s="66"/>
      <c r="L13" s="66"/>
      <c r="M13" s="6"/>
      <c r="N13" s="66"/>
      <c r="O13" s="6"/>
      <c r="P13" s="6"/>
      <c r="Q13" s="6"/>
      <c r="R13" s="71"/>
      <c r="S13" s="71"/>
      <c r="T13" s="67"/>
    </row>
    <row r="14" spans="1:20" ht="17.5" thickBot="1">
      <c r="A14" s="287" t="s">
        <v>88</v>
      </c>
      <c r="B14" s="288"/>
      <c r="C14" s="288"/>
      <c r="D14" s="288"/>
      <c r="E14" s="288"/>
      <c r="F14" s="288"/>
      <c r="G14" s="288"/>
      <c r="H14" s="288"/>
      <c r="I14" s="289"/>
      <c r="J14" s="133">
        <f>SUM(J4:J13)</f>
        <v>0</v>
      </c>
      <c r="K14" s="135"/>
      <c r="L14" s="135"/>
      <c r="M14" s="135"/>
      <c r="N14" s="135"/>
      <c r="O14" s="135"/>
      <c r="P14" s="135"/>
      <c r="Q14" s="135"/>
      <c r="R14" s="133">
        <f>SUM(R4:R13)</f>
        <v>0</v>
      </c>
      <c r="S14" s="133">
        <f>SUM(S4:S13)</f>
        <v>0</v>
      </c>
      <c r="T14" s="137"/>
    </row>
    <row r="16" spans="1:20" s="98" customFormat="1" ht="22" customHeight="1">
      <c r="A16" s="97" t="s">
        <v>15</v>
      </c>
      <c r="B16" s="280" t="s">
        <v>32</v>
      </c>
      <c r="C16" s="281"/>
      <c r="D16" s="281"/>
      <c r="E16" s="281"/>
      <c r="F16" s="281"/>
      <c r="G16" s="281"/>
      <c r="H16" s="281"/>
      <c r="I16" s="281"/>
      <c r="J16" s="281"/>
      <c r="K16" s="281"/>
      <c r="L16" s="281"/>
      <c r="M16" s="281"/>
      <c r="N16" s="281"/>
      <c r="O16" s="281"/>
      <c r="P16" s="281"/>
      <c r="Q16" s="281"/>
      <c r="R16" s="281"/>
      <c r="S16" s="281"/>
      <c r="T16" s="281"/>
    </row>
    <row r="17" spans="1:20" s="176" customFormat="1" ht="22" customHeight="1">
      <c r="A17" s="97" t="s">
        <v>89</v>
      </c>
      <c r="B17" s="280" t="s">
        <v>90</v>
      </c>
      <c r="C17" s="281"/>
      <c r="D17" s="281"/>
      <c r="E17" s="281"/>
      <c r="F17" s="281"/>
      <c r="G17" s="281"/>
      <c r="H17" s="281"/>
      <c r="I17" s="281"/>
      <c r="J17" s="281"/>
      <c r="K17" s="281"/>
      <c r="L17" s="281"/>
      <c r="M17" s="281"/>
      <c r="N17" s="281"/>
      <c r="O17" s="281"/>
      <c r="P17" s="281"/>
      <c r="Q17" s="281"/>
      <c r="R17" s="281"/>
      <c r="S17" s="281"/>
      <c r="T17" s="281"/>
    </row>
    <row r="18" spans="1:20" s="98" customFormat="1" ht="22" customHeight="1">
      <c r="A18" s="97" t="s">
        <v>29</v>
      </c>
      <c r="B18" s="280" t="s">
        <v>33</v>
      </c>
      <c r="C18" s="281"/>
      <c r="D18" s="281"/>
      <c r="E18" s="281"/>
      <c r="F18" s="281"/>
      <c r="G18" s="281"/>
      <c r="H18" s="281"/>
      <c r="I18" s="281"/>
      <c r="J18" s="281"/>
      <c r="K18" s="281"/>
      <c r="L18" s="281"/>
      <c r="M18" s="281"/>
      <c r="N18" s="281"/>
      <c r="O18" s="281"/>
      <c r="P18" s="281"/>
      <c r="Q18" s="281"/>
      <c r="R18" s="281"/>
      <c r="S18" s="281"/>
      <c r="T18" s="281"/>
    </row>
  </sheetData>
  <mergeCells count="24">
    <mergeCell ref="A14:I14"/>
    <mergeCell ref="I1:I3"/>
    <mergeCell ref="O1:O3"/>
    <mergeCell ref="L1:L3"/>
    <mergeCell ref="A1:A3"/>
    <mergeCell ref="K1:K3"/>
    <mergeCell ref="E1:E3"/>
    <mergeCell ref="F1:F3"/>
    <mergeCell ref="B17:T17"/>
    <mergeCell ref="B18:T18"/>
    <mergeCell ref="B16:T16"/>
    <mergeCell ref="B1:B3"/>
    <mergeCell ref="P1:P3"/>
    <mergeCell ref="D1:D3"/>
    <mergeCell ref="G1:G3"/>
    <mergeCell ref="R1:S1"/>
    <mergeCell ref="J1:J3"/>
    <mergeCell ref="M1:M3"/>
    <mergeCell ref="N1:N3"/>
    <mergeCell ref="C1:C3"/>
    <mergeCell ref="H1:H3"/>
    <mergeCell ref="T1:T3"/>
    <mergeCell ref="R2:R3"/>
    <mergeCell ref="S2:S3"/>
  </mergeCells>
  <phoneticPr fontId="2" type="noConversion"/>
  <dataValidations count="1">
    <dataValidation type="list" allowBlank="1" showInputMessage="1" showErrorMessage="1" prompt="如有上述情形，請選取" sqref="Q4:Q13">
      <formula1>$Q$1:$Q$2</formula1>
    </dataValidation>
  </dataValidations>
  <printOptions horizontalCentered="1"/>
  <pageMargins left="0.35433070866141736" right="0.35433070866141736" top="0.98425196850393704" bottom="0.98425196850393704" header="0.51181102362204722" footer="0.51181102362204722"/>
  <pageSetup paperSize="9" scale="75" orientation="landscape" r:id="rId1"/>
  <headerFooter alignWithMargins="0">
    <oddHeader>&amp;L&amp;14&amp;A&amp;C&amp;"Arial,標準"&amp;14 &amp;U112&amp;"新細明體,標準"年度&amp;U　資本門學生事務及輔導相關設備執行表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U18"/>
  <sheetViews>
    <sheetView zoomScale="85" zoomScaleNormal="85" workbookViewId="0">
      <pane xSplit="3" ySplit="3" topLeftCell="D4" activePane="bottomRight" state="frozen"/>
      <selection activeCell="I20" sqref="I20"/>
      <selection pane="topRight" activeCell="I20" sqref="I20"/>
      <selection pane="bottomLeft" activeCell="I20" sqref="I20"/>
      <selection pane="bottomRight" sqref="A1:A3"/>
    </sheetView>
  </sheetViews>
  <sheetFormatPr defaultColWidth="9" defaultRowHeight="15.5"/>
  <cols>
    <col min="1" max="1" width="6.7265625" style="1" customWidth="1"/>
    <col min="2" max="2" width="12.6328125" style="1" customWidth="1"/>
    <col min="3" max="4" width="9.6328125" style="1" customWidth="1"/>
    <col min="5" max="6" width="5.08984375" style="1" customWidth="1"/>
    <col min="7" max="7" width="16.6328125" style="1" customWidth="1"/>
    <col min="8" max="9" width="5.08984375" style="1" customWidth="1"/>
    <col min="10" max="10" width="8.36328125" style="1" customWidth="1"/>
    <col min="11" max="12" width="10.6328125" style="1" customWidth="1"/>
    <col min="13" max="14" width="8.7265625" style="1" customWidth="1"/>
    <col min="15" max="15" width="12.36328125" style="1" customWidth="1"/>
    <col min="16" max="17" width="11.6328125" style="1" customWidth="1"/>
    <col min="18" max="18" width="11.6328125" style="64" customWidth="1"/>
    <col min="19" max="20" width="10.6328125" style="64" customWidth="1"/>
    <col min="21" max="21" width="8.08984375" style="1" customWidth="1"/>
    <col min="22" max="16384" width="9" style="1"/>
  </cols>
  <sheetData>
    <row r="1" spans="1:21" s="4" customFormat="1" ht="16.5" customHeight="1">
      <c r="A1" s="290" t="s">
        <v>144</v>
      </c>
      <c r="B1" s="286" t="s">
        <v>159</v>
      </c>
      <c r="C1" s="284" t="s">
        <v>145</v>
      </c>
      <c r="D1" s="284" t="s">
        <v>146</v>
      </c>
      <c r="E1" s="286" t="s">
        <v>160</v>
      </c>
      <c r="F1" s="286" t="s">
        <v>161</v>
      </c>
      <c r="G1" s="284" t="s">
        <v>147</v>
      </c>
      <c r="H1" s="284" t="s">
        <v>148</v>
      </c>
      <c r="I1" s="284" t="s">
        <v>149</v>
      </c>
      <c r="J1" s="284" t="s">
        <v>150</v>
      </c>
      <c r="K1" s="284" t="s">
        <v>151</v>
      </c>
      <c r="L1" s="284" t="s">
        <v>152</v>
      </c>
      <c r="M1" s="284" t="s">
        <v>162</v>
      </c>
      <c r="N1" s="284" t="s">
        <v>153</v>
      </c>
      <c r="O1" s="286" t="s">
        <v>163</v>
      </c>
      <c r="P1" s="286" t="s">
        <v>164</v>
      </c>
      <c r="Q1" s="286" t="s">
        <v>165</v>
      </c>
      <c r="R1" s="173" t="s">
        <v>154</v>
      </c>
      <c r="S1" s="284" t="s">
        <v>155</v>
      </c>
      <c r="T1" s="284"/>
      <c r="U1" s="282" t="s">
        <v>156</v>
      </c>
    </row>
    <row r="2" spans="1:21" s="4" customFormat="1" ht="17">
      <c r="A2" s="291"/>
      <c r="B2" s="276"/>
      <c r="C2" s="285"/>
      <c r="D2" s="285"/>
      <c r="E2" s="285"/>
      <c r="F2" s="285"/>
      <c r="G2" s="285"/>
      <c r="H2" s="285"/>
      <c r="I2" s="285"/>
      <c r="J2" s="285"/>
      <c r="K2" s="285"/>
      <c r="L2" s="285"/>
      <c r="M2" s="285"/>
      <c r="N2" s="285"/>
      <c r="O2" s="276"/>
      <c r="P2" s="285"/>
      <c r="Q2" s="285"/>
      <c r="R2" s="174" t="s">
        <v>157</v>
      </c>
      <c r="S2" s="276" t="s">
        <v>158</v>
      </c>
      <c r="T2" s="276" t="s">
        <v>166</v>
      </c>
      <c r="U2" s="283"/>
    </row>
    <row r="3" spans="1:21" s="5" customFormat="1" ht="17">
      <c r="A3" s="291"/>
      <c r="B3" s="276"/>
      <c r="C3" s="285"/>
      <c r="D3" s="285"/>
      <c r="E3" s="285"/>
      <c r="F3" s="285"/>
      <c r="G3" s="285"/>
      <c r="H3" s="285"/>
      <c r="I3" s="285"/>
      <c r="J3" s="285"/>
      <c r="K3" s="285"/>
      <c r="L3" s="285"/>
      <c r="M3" s="285"/>
      <c r="N3" s="285"/>
      <c r="O3" s="276"/>
      <c r="P3" s="285"/>
      <c r="Q3" s="285"/>
      <c r="R3" s="175" t="s">
        <v>167</v>
      </c>
      <c r="S3" s="276"/>
      <c r="T3" s="276"/>
      <c r="U3" s="283"/>
    </row>
    <row r="4" spans="1:21">
      <c r="A4" s="168"/>
      <c r="B4" s="68"/>
      <c r="C4" s="59"/>
      <c r="D4" s="59"/>
      <c r="E4" s="59"/>
      <c r="F4" s="59"/>
      <c r="G4" s="59"/>
      <c r="H4" s="167"/>
      <c r="I4" s="167"/>
      <c r="J4" s="70"/>
      <c r="K4" s="70"/>
      <c r="L4" s="59"/>
      <c r="M4" s="59"/>
      <c r="N4" s="167"/>
      <c r="O4" s="60"/>
      <c r="P4" s="167"/>
      <c r="Q4" s="167"/>
      <c r="R4" s="180"/>
      <c r="S4" s="77"/>
      <c r="T4" s="77"/>
      <c r="U4" s="61"/>
    </row>
    <row r="5" spans="1:21">
      <c r="A5" s="168"/>
      <c r="B5" s="68"/>
      <c r="C5" s="59"/>
      <c r="D5" s="59"/>
      <c r="E5" s="59"/>
      <c r="F5" s="59"/>
      <c r="G5" s="59"/>
      <c r="H5" s="167"/>
      <c r="I5" s="167"/>
      <c r="J5" s="70"/>
      <c r="K5" s="70"/>
      <c r="L5" s="59"/>
      <c r="M5" s="59"/>
      <c r="N5" s="167"/>
      <c r="O5" s="60"/>
      <c r="P5" s="167"/>
      <c r="Q5" s="167"/>
      <c r="R5" s="180"/>
      <c r="S5" s="77"/>
      <c r="T5" s="77"/>
      <c r="U5" s="61"/>
    </row>
    <row r="6" spans="1:21">
      <c r="A6" s="168"/>
      <c r="B6" s="68"/>
      <c r="C6" s="59"/>
      <c r="D6" s="59"/>
      <c r="E6" s="59"/>
      <c r="F6" s="59"/>
      <c r="G6" s="59"/>
      <c r="H6" s="167"/>
      <c r="I6" s="167"/>
      <c r="J6" s="70"/>
      <c r="K6" s="70"/>
      <c r="L6" s="59"/>
      <c r="M6" s="59"/>
      <c r="N6" s="167"/>
      <c r="O6" s="60"/>
      <c r="P6" s="167"/>
      <c r="Q6" s="167"/>
      <c r="R6" s="180"/>
      <c r="S6" s="77"/>
      <c r="T6" s="77"/>
      <c r="U6" s="61"/>
    </row>
    <row r="7" spans="1:21">
      <c r="A7" s="168"/>
      <c r="B7" s="68"/>
      <c r="C7" s="59"/>
      <c r="D7" s="59"/>
      <c r="E7" s="59"/>
      <c r="F7" s="59"/>
      <c r="G7" s="59"/>
      <c r="H7" s="167"/>
      <c r="I7" s="167"/>
      <c r="J7" s="70"/>
      <c r="K7" s="70"/>
      <c r="L7" s="59"/>
      <c r="M7" s="59"/>
      <c r="N7" s="167"/>
      <c r="O7" s="60"/>
      <c r="P7" s="167"/>
      <c r="Q7" s="167"/>
      <c r="R7" s="180"/>
      <c r="S7" s="77"/>
      <c r="T7" s="77"/>
      <c r="U7" s="61"/>
    </row>
    <row r="8" spans="1:21">
      <c r="A8" s="168"/>
      <c r="B8" s="68"/>
      <c r="C8" s="59"/>
      <c r="D8" s="59"/>
      <c r="E8" s="59"/>
      <c r="F8" s="59"/>
      <c r="G8" s="59"/>
      <c r="H8" s="167"/>
      <c r="I8" s="167"/>
      <c r="J8" s="70"/>
      <c r="K8" s="70"/>
      <c r="L8" s="59"/>
      <c r="M8" s="59"/>
      <c r="N8" s="167"/>
      <c r="O8" s="60"/>
      <c r="P8" s="167"/>
      <c r="Q8" s="167"/>
      <c r="R8" s="180"/>
      <c r="S8" s="77"/>
      <c r="T8" s="77"/>
      <c r="U8" s="61"/>
    </row>
    <row r="9" spans="1:21">
      <c r="A9" s="168"/>
      <c r="B9" s="68"/>
      <c r="C9" s="59"/>
      <c r="D9" s="59"/>
      <c r="E9" s="59"/>
      <c r="F9" s="59"/>
      <c r="G9" s="59"/>
      <c r="H9" s="167"/>
      <c r="I9" s="167"/>
      <c r="J9" s="70"/>
      <c r="K9" s="70"/>
      <c r="L9" s="59"/>
      <c r="M9" s="59"/>
      <c r="N9" s="167"/>
      <c r="O9" s="60"/>
      <c r="P9" s="167"/>
      <c r="Q9" s="167"/>
      <c r="R9" s="180"/>
      <c r="S9" s="77"/>
      <c r="T9" s="77"/>
      <c r="U9" s="61"/>
    </row>
    <row r="10" spans="1:21">
      <c r="A10" s="168"/>
      <c r="B10" s="68"/>
      <c r="C10" s="59"/>
      <c r="D10" s="59"/>
      <c r="E10" s="59"/>
      <c r="F10" s="59"/>
      <c r="G10" s="59"/>
      <c r="H10" s="167"/>
      <c r="I10" s="167"/>
      <c r="J10" s="70"/>
      <c r="K10" s="70"/>
      <c r="L10" s="59"/>
      <c r="M10" s="59"/>
      <c r="N10" s="167"/>
      <c r="O10" s="60"/>
      <c r="P10" s="167"/>
      <c r="Q10" s="167"/>
      <c r="R10" s="180"/>
      <c r="S10" s="77"/>
      <c r="T10" s="77"/>
      <c r="U10" s="61"/>
    </row>
    <row r="11" spans="1:21">
      <c r="A11" s="168"/>
      <c r="B11" s="68"/>
      <c r="C11" s="59"/>
      <c r="D11" s="59"/>
      <c r="E11" s="59"/>
      <c r="F11" s="59"/>
      <c r="G11" s="59"/>
      <c r="H11" s="167"/>
      <c r="I11" s="167"/>
      <c r="J11" s="70"/>
      <c r="K11" s="70"/>
      <c r="L11" s="59"/>
      <c r="M11" s="59"/>
      <c r="N11" s="167"/>
      <c r="O11" s="60"/>
      <c r="P11" s="167"/>
      <c r="Q11" s="167"/>
      <c r="R11" s="180"/>
      <c r="S11" s="77"/>
      <c r="T11" s="77"/>
      <c r="U11" s="61"/>
    </row>
    <row r="12" spans="1:21">
      <c r="A12" s="168"/>
      <c r="B12" s="68"/>
      <c r="C12" s="59"/>
      <c r="D12" s="59"/>
      <c r="E12" s="59"/>
      <c r="F12" s="59"/>
      <c r="G12" s="59"/>
      <c r="H12" s="167"/>
      <c r="I12" s="167"/>
      <c r="J12" s="70"/>
      <c r="K12" s="70"/>
      <c r="L12" s="59"/>
      <c r="M12" s="59"/>
      <c r="N12" s="167"/>
      <c r="O12" s="59"/>
      <c r="P12" s="167"/>
      <c r="Q12" s="167"/>
      <c r="R12" s="180"/>
      <c r="S12" s="78"/>
      <c r="T12" s="78"/>
      <c r="U12" s="65"/>
    </row>
    <row r="13" spans="1:21" ht="16" thickBot="1">
      <c r="A13" s="53"/>
      <c r="B13" s="68"/>
      <c r="C13" s="66"/>
      <c r="D13" s="66"/>
      <c r="E13" s="66"/>
      <c r="F13" s="66"/>
      <c r="G13" s="66"/>
      <c r="H13" s="6"/>
      <c r="I13" s="6"/>
      <c r="J13" s="71"/>
      <c r="K13" s="71"/>
      <c r="L13" s="66"/>
      <c r="M13" s="66"/>
      <c r="N13" s="6"/>
      <c r="O13" s="66"/>
      <c r="P13" s="6"/>
      <c r="Q13" s="6"/>
      <c r="R13" s="45"/>
      <c r="S13" s="71"/>
      <c r="T13" s="71"/>
      <c r="U13" s="67"/>
    </row>
    <row r="14" spans="1:21" ht="17.5" thickBot="1">
      <c r="A14" s="287" t="s">
        <v>168</v>
      </c>
      <c r="B14" s="288"/>
      <c r="C14" s="288"/>
      <c r="D14" s="288"/>
      <c r="E14" s="288"/>
      <c r="F14" s="288"/>
      <c r="G14" s="288"/>
      <c r="H14" s="288"/>
      <c r="I14" s="288"/>
      <c r="J14" s="289"/>
      <c r="K14" s="133">
        <f>SUM(K4:K13)</f>
        <v>0</v>
      </c>
      <c r="L14" s="134"/>
      <c r="M14" s="135"/>
      <c r="N14" s="135"/>
      <c r="O14" s="135"/>
      <c r="P14" s="135"/>
      <c r="Q14" s="135"/>
      <c r="R14" s="136"/>
      <c r="S14" s="133">
        <f>SUM(S4:S13)</f>
        <v>0</v>
      </c>
      <c r="T14" s="133">
        <f>SUM(T4:T13)</f>
        <v>0</v>
      </c>
      <c r="U14" s="137"/>
    </row>
    <row r="16" spans="1:21" s="98" customFormat="1" ht="22" customHeight="1">
      <c r="A16" s="97" t="s">
        <v>112</v>
      </c>
      <c r="B16" s="299" t="s">
        <v>169</v>
      </c>
      <c r="C16" s="300"/>
      <c r="D16" s="300"/>
      <c r="E16" s="300"/>
      <c r="F16" s="300"/>
      <c r="G16" s="300"/>
      <c r="H16" s="300"/>
      <c r="I16" s="300"/>
      <c r="J16" s="300"/>
      <c r="K16" s="300"/>
      <c r="L16" s="300"/>
      <c r="M16" s="300"/>
      <c r="N16" s="300"/>
      <c r="O16" s="300"/>
      <c r="P16" s="300"/>
      <c r="Q16" s="300"/>
      <c r="R16" s="300"/>
      <c r="S16" s="300"/>
      <c r="T16" s="300"/>
      <c r="U16" s="300"/>
    </row>
    <row r="17" spans="1:21" s="176" customFormat="1" ht="22" customHeight="1">
      <c r="A17" s="97" t="s">
        <v>89</v>
      </c>
      <c r="B17" s="280" t="s">
        <v>90</v>
      </c>
      <c r="C17" s="281"/>
      <c r="D17" s="281"/>
      <c r="E17" s="281"/>
      <c r="F17" s="281"/>
      <c r="G17" s="281"/>
      <c r="H17" s="281"/>
      <c r="I17" s="281"/>
      <c r="J17" s="281"/>
      <c r="K17" s="281"/>
      <c r="L17" s="281"/>
      <c r="M17" s="281"/>
      <c r="N17" s="281"/>
      <c r="O17" s="281"/>
      <c r="P17" s="281"/>
      <c r="Q17" s="281"/>
      <c r="R17" s="281"/>
      <c r="S17" s="281"/>
      <c r="T17" s="281"/>
      <c r="U17" s="281"/>
    </row>
    <row r="18" spans="1:21" s="98" customFormat="1" ht="22" customHeight="1">
      <c r="A18" s="97" t="s">
        <v>29</v>
      </c>
      <c r="B18" s="280" t="s">
        <v>170</v>
      </c>
      <c r="C18" s="281"/>
      <c r="D18" s="281"/>
      <c r="E18" s="281"/>
      <c r="F18" s="281"/>
      <c r="G18" s="281"/>
      <c r="H18" s="281"/>
      <c r="I18" s="281"/>
      <c r="J18" s="281"/>
      <c r="K18" s="281"/>
      <c r="L18" s="281"/>
      <c r="M18" s="281"/>
      <c r="N18" s="281"/>
      <c r="O18" s="281"/>
      <c r="P18" s="281"/>
      <c r="Q18" s="281"/>
      <c r="R18" s="281"/>
      <c r="S18" s="281"/>
      <c r="T18" s="281"/>
      <c r="U18" s="281"/>
    </row>
  </sheetData>
  <mergeCells count="25">
    <mergeCell ref="B17:U17"/>
    <mergeCell ref="B1:B3"/>
    <mergeCell ref="C1:C3"/>
    <mergeCell ref="M1:M3"/>
    <mergeCell ref="N1:N3"/>
    <mergeCell ref="O1:O3"/>
    <mergeCell ref="K1:K3"/>
    <mergeCell ref="J1:J3"/>
    <mergeCell ref="I1:I3"/>
    <mergeCell ref="B18:U18"/>
    <mergeCell ref="B16:U16"/>
    <mergeCell ref="A1:A3"/>
    <mergeCell ref="H1:H3"/>
    <mergeCell ref="L1:L3"/>
    <mergeCell ref="A14:J14"/>
    <mergeCell ref="P1:P3"/>
    <mergeCell ref="F1:F3"/>
    <mergeCell ref="G1:G3"/>
    <mergeCell ref="U1:U3"/>
    <mergeCell ref="T2:T3"/>
    <mergeCell ref="S2:S3"/>
    <mergeCell ref="E1:E3"/>
    <mergeCell ref="D1:D3"/>
    <mergeCell ref="Q1:Q3"/>
    <mergeCell ref="S1:T1"/>
  </mergeCells>
  <phoneticPr fontId="2" type="noConversion"/>
  <dataValidations count="2">
    <dataValidation type="list" allowBlank="1" showInputMessage="1" showErrorMessage="1" prompt="如有上述情形，請選取" sqref="R4:R13">
      <formula1>$R$1:$R$2</formula1>
    </dataValidation>
    <dataValidation type="list" allowBlank="1" showInputMessage="1" showErrorMessage="1" prompt="請由下拉式選單中選取" sqref="B4:B13">
      <formula1>"省水器材,實習實驗設備,校園安全設備,環保廢棄物處理,無障礙空間設施,其他永續校園綠化"</formula1>
    </dataValidation>
  </dataValidations>
  <printOptions horizontalCentered="1"/>
  <pageMargins left="0.19685039370078741" right="0.19685039370078741" top="0.86614173228346458" bottom="0.78740157480314965" header="0.39370078740157483" footer="0.39370078740157483"/>
  <pageSetup paperSize="9" scale="71" orientation="landscape" r:id="rId1"/>
  <headerFooter alignWithMargins="0">
    <oddHeader>&amp;L&amp;14&amp;A&amp;C&amp;"Arial,標準"&amp;14 &amp;U112&amp;"新細明體,標準"年度&amp;U　資本門省水器材、實習實驗、校園安全設備、環保廢棄物處理、無障礙空間設施及其他永續校園綠化等相關設施執行表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tint="-0.249977111117893"/>
  </sheetPr>
  <dimension ref="A1:J56"/>
  <sheetViews>
    <sheetView zoomScale="85" zoomScaleNormal="85" workbookViewId="0">
      <pane xSplit="3" topLeftCell="D1" activePane="topRight" state="frozen"/>
      <selection pane="topRight" activeCell="B1" sqref="B1:C1"/>
    </sheetView>
  </sheetViews>
  <sheetFormatPr defaultColWidth="9" defaultRowHeight="18"/>
  <cols>
    <col min="1" max="1" width="21.6328125" style="163" customWidth="1"/>
    <col min="2" max="2" width="18.1796875" style="25" customWidth="1"/>
    <col min="3" max="3" width="10.7265625" style="25" customWidth="1"/>
    <col min="4" max="4" width="12.6328125" style="25" customWidth="1"/>
    <col min="5" max="5" width="12.6328125" style="28" customWidth="1"/>
    <col min="6" max="6" width="15.6328125" style="25" customWidth="1"/>
    <col min="7" max="7" width="12.6328125" style="25" customWidth="1"/>
    <col min="8" max="8" width="15.6328125" style="25" customWidth="1"/>
    <col min="9" max="9" width="12.6328125" style="25" customWidth="1"/>
    <col min="10" max="10" width="18.1796875" style="25" customWidth="1"/>
    <col min="11" max="16384" width="9" style="163"/>
  </cols>
  <sheetData>
    <row r="1" spans="1:10" s="25" customFormat="1" ht="25.5" customHeight="1">
      <c r="A1" s="26" t="s">
        <v>118</v>
      </c>
      <c r="B1" s="301">
        <f>SUM(F1,I1)</f>
        <v>0</v>
      </c>
      <c r="C1" s="302"/>
      <c r="E1" s="26" t="s">
        <v>119</v>
      </c>
      <c r="F1" s="317">
        <f>SUM(F22,F26,F29,F34,F38,F43,F46)</f>
        <v>0</v>
      </c>
      <c r="G1" s="317"/>
      <c r="H1" s="26" t="s">
        <v>120</v>
      </c>
      <c r="I1" s="317">
        <f>SUM(H22,H26,H29,H34,H38,H43,H46)</f>
        <v>0</v>
      </c>
      <c r="J1" s="317"/>
    </row>
    <row r="2" spans="1:10" s="25" customFormat="1" ht="14.25" customHeight="1" thickBot="1">
      <c r="B2" s="27"/>
      <c r="C2" s="27"/>
      <c r="E2" s="28"/>
    </row>
    <row r="3" spans="1:10" ht="21.9" customHeight="1">
      <c r="A3" s="343" t="s">
        <v>121</v>
      </c>
      <c r="B3" s="344"/>
      <c r="C3" s="345"/>
      <c r="D3" s="316" t="s">
        <v>122</v>
      </c>
      <c r="E3" s="316"/>
      <c r="F3" s="316" t="s">
        <v>123</v>
      </c>
      <c r="G3" s="316"/>
      <c r="H3" s="316" t="s">
        <v>124</v>
      </c>
      <c r="I3" s="316"/>
      <c r="J3" s="318" t="s">
        <v>125</v>
      </c>
    </row>
    <row r="4" spans="1:10" ht="21.9" customHeight="1" thickBot="1">
      <c r="A4" s="346"/>
      <c r="B4" s="347"/>
      <c r="C4" s="348"/>
      <c r="D4" s="29" t="s">
        <v>126</v>
      </c>
      <c r="E4" s="29" t="s">
        <v>127</v>
      </c>
      <c r="F4" s="29" t="s">
        <v>128</v>
      </c>
      <c r="G4" s="29" t="s">
        <v>273</v>
      </c>
      <c r="H4" s="29" t="s">
        <v>128</v>
      </c>
      <c r="I4" s="29" t="s">
        <v>273</v>
      </c>
      <c r="J4" s="319"/>
    </row>
    <row r="5" spans="1:10" ht="21.9" customHeight="1">
      <c r="A5" s="323" t="s">
        <v>129</v>
      </c>
      <c r="B5" s="338" t="s">
        <v>130</v>
      </c>
      <c r="C5" s="30" t="s">
        <v>131</v>
      </c>
      <c r="D5" s="178">
        <v>0</v>
      </c>
      <c r="E5" s="178" t="s">
        <v>132</v>
      </c>
      <c r="F5" s="112">
        <v>0</v>
      </c>
      <c r="G5" s="31" t="e">
        <f t="shared" ref="G5:G38" si="0">F5/$F$1</f>
        <v>#DIV/0!</v>
      </c>
      <c r="H5" s="112">
        <v>0</v>
      </c>
      <c r="I5" s="31" t="e">
        <f t="shared" ref="I5:I38" si="1">H5/$I$1</f>
        <v>#DIV/0!</v>
      </c>
      <c r="J5" s="308">
        <f>SUM(F22,H22)</f>
        <v>0</v>
      </c>
    </row>
    <row r="6" spans="1:10" ht="21.9" customHeight="1">
      <c r="A6" s="320"/>
      <c r="B6" s="339"/>
      <c r="C6" s="32" t="s">
        <v>133</v>
      </c>
      <c r="D6" s="33">
        <v>0</v>
      </c>
      <c r="E6" s="39" t="s">
        <v>132</v>
      </c>
      <c r="F6" s="113">
        <v>0</v>
      </c>
      <c r="G6" s="34" t="e">
        <f t="shared" si="0"/>
        <v>#DIV/0!</v>
      </c>
      <c r="H6" s="113">
        <v>0</v>
      </c>
      <c r="I6" s="34" t="e">
        <f t="shared" ref="I6:I17" si="2">H6/$I$1</f>
        <v>#DIV/0!</v>
      </c>
      <c r="J6" s="327"/>
    </row>
    <row r="7" spans="1:10" ht="21.9" customHeight="1">
      <c r="A7" s="320"/>
      <c r="B7" s="339"/>
      <c r="C7" s="32" t="s">
        <v>134</v>
      </c>
      <c r="D7" s="33">
        <v>0</v>
      </c>
      <c r="E7" s="39" t="s">
        <v>132</v>
      </c>
      <c r="F7" s="113">
        <v>0</v>
      </c>
      <c r="G7" s="34" t="e">
        <f t="shared" si="0"/>
        <v>#DIV/0!</v>
      </c>
      <c r="H7" s="113">
        <v>0</v>
      </c>
      <c r="I7" s="34" t="e">
        <f t="shared" si="2"/>
        <v>#DIV/0!</v>
      </c>
      <c r="J7" s="327"/>
    </row>
    <row r="8" spans="1:10" ht="21.9" customHeight="1">
      <c r="A8" s="320"/>
      <c r="B8" s="340"/>
      <c r="C8" s="32" t="s">
        <v>135</v>
      </c>
      <c r="D8" s="33">
        <v>0</v>
      </c>
      <c r="E8" s="39" t="s">
        <v>132</v>
      </c>
      <c r="F8" s="113">
        <v>0</v>
      </c>
      <c r="G8" s="34" t="e">
        <f t="shared" si="0"/>
        <v>#DIV/0!</v>
      </c>
      <c r="H8" s="113">
        <v>0</v>
      </c>
      <c r="I8" s="34" t="e">
        <f t="shared" si="2"/>
        <v>#DIV/0!</v>
      </c>
      <c r="J8" s="327"/>
    </row>
    <row r="9" spans="1:10" ht="21.9" customHeight="1">
      <c r="A9" s="320"/>
      <c r="B9" s="341" t="s">
        <v>136</v>
      </c>
      <c r="C9" s="118" t="s">
        <v>131</v>
      </c>
      <c r="D9" s="33">
        <v>0</v>
      </c>
      <c r="E9" s="39" t="s">
        <v>132</v>
      </c>
      <c r="F9" s="113">
        <v>0</v>
      </c>
      <c r="G9" s="34" t="e">
        <f t="shared" si="0"/>
        <v>#DIV/0!</v>
      </c>
      <c r="H9" s="113">
        <v>0</v>
      </c>
      <c r="I9" s="34" t="e">
        <f t="shared" si="2"/>
        <v>#DIV/0!</v>
      </c>
      <c r="J9" s="327"/>
    </row>
    <row r="10" spans="1:10" ht="21.9" customHeight="1">
      <c r="A10" s="320"/>
      <c r="B10" s="339"/>
      <c r="C10" s="32" t="s">
        <v>2</v>
      </c>
      <c r="D10" s="33">
        <v>0</v>
      </c>
      <c r="E10" s="39" t="s">
        <v>1</v>
      </c>
      <c r="F10" s="113">
        <v>0</v>
      </c>
      <c r="G10" s="34" t="e">
        <f t="shared" si="0"/>
        <v>#DIV/0!</v>
      </c>
      <c r="H10" s="113">
        <v>0</v>
      </c>
      <c r="I10" s="34" t="e">
        <f t="shared" si="2"/>
        <v>#DIV/0!</v>
      </c>
      <c r="J10" s="327"/>
    </row>
    <row r="11" spans="1:10" ht="21.9" customHeight="1">
      <c r="A11" s="320"/>
      <c r="B11" s="339"/>
      <c r="C11" s="32" t="s">
        <v>3</v>
      </c>
      <c r="D11" s="33">
        <v>0</v>
      </c>
      <c r="E11" s="39" t="s">
        <v>1</v>
      </c>
      <c r="F11" s="113">
        <v>0</v>
      </c>
      <c r="G11" s="34" t="e">
        <f t="shared" si="0"/>
        <v>#DIV/0!</v>
      </c>
      <c r="H11" s="113">
        <v>0</v>
      </c>
      <c r="I11" s="34" t="e">
        <f t="shared" si="2"/>
        <v>#DIV/0!</v>
      </c>
      <c r="J11" s="327"/>
    </row>
    <row r="12" spans="1:10" ht="21.9" customHeight="1">
      <c r="A12" s="320"/>
      <c r="B12" s="340"/>
      <c r="C12" s="32" t="s">
        <v>4</v>
      </c>
      <c r="D12" s="33">
        <v>0</v>
      </c>
      <c r="E12" s="39" t="s">
        <v>1</v>
      </c>
      <c r="F12" s="113">
        <v>0</v>
      </c>
      <c r="G12" s="34" t="e">
        <f t="shared" si="0"/>
        <v>#DIV/0!</v>
      </c>
      <c r="H12" s="113">
        <v>0</v>
      </c>
      <c r="I12" s="34" t="e">
        <f t="shared" si="2"/>
        <v>#DIV/0!</v>
      </c>
      <c r="J12" s="327"/>
    </row>
    <row r="13" spans="1:10" ht="21.9" customHeight="1">
      <c r="A13" s="320"/>
      <c r="B13" s="341" t="s">
        <v>137</v>
      </c>
      <c r="C13" s="118" t="s">
        <v>0</v>
      </c>
      <c r="D13" s="33">
        <v>0</v>
      </c>
      <c r="E13" s="39" t="s">
        <v>1</v>
      </c>
      <c r="F13" s="113">
        <v>0</v>
      </c>
      <c r="G13" s="34" t="e">
        <f t="shared" si="0"/>
        <v>#DIV/0!</v>
      </c>
      <c r="H13" s="113">
        <v>0</v>
      </c>
      <c r="I13" s="34" t="e">
        <f t="shared" si="2"/>
        <v>#DIV/0!</v>
      </c>
      <c r="J13" s="327"/>
    </row>
    <row r="14" spans="1:10" ht="21.9" customHeight="1">
      <c r="A14" s="320"/>
      <c r="B14" s="339"/>
      <c r="C14" s="32" t="s">
        <v>2</v>
      </c>
      <c r="D14" s="33">
        <v>0</v>
      </c>
      <c r="E14" s="39" t="s">
        <v>1</v>
      </c>
      <c r="F14" s="113">
        <v>0</v>
      </c>
      <c r="G14" s="34" t="e">
        <f t="shared" si="0"/>
        <v>#DIV/0!</v>
      </c>
      <c r="H14" s="113">
        <v>0</v>
      </c>
      <c r="I14" s="34" t="e">
        <f t="shared" si="2"/>
        <v>#DIV/0!</v>
      </c>
      <c r="J14" s="327"/>
    </row>
    <row r="15" spans="1:10" ht="21.9" customHeight="1">
      <c r="A15" s="320"/>
      <c r="B15" s="339"/>
      <c r="C15" s="32" t="s">
        <v>3</v>
      </c>
      <c r="D15" s="33">
        <v>0</v>
      </c>
      <c r="E15" s="39" t="s">
        <v>1</v>
      </c>
      <c r="F15" s="113">
        <v>0</v>
      </c>
      <c r="G15" s="34" t="e">
        <f t="shared" si="0"/>
        <v>#DIV/0!</v>
      </c>
      <c r="H15" s="113">
        <v>0</v>
      </c>
      <c r="I15" s="34" t="e">
        <f t="shared" si="2"/>
        <v>#DIV/0!</v>
      </c>
      <c r="J15" s="327"/>
    </row>
    <row r="16" spans="1:10" ht="21.9" customHeight="1">
      <c r="A16" s="320"/>
      <c r="B16" s="340"/>
      <c r="C16" s="32" t="s">
        <v>4</v>
      </c>
      <c r="D16" s="33">
        <v>0</v>
      </c>
      <c r="E16" s="39" t="s">
        <v>1</v>
      </c>
      <c r="F16" s="113">
        <v>0</v>
      </c>
      <c r="G16" s="34" t="e">
        <f t="shared" si="0"/>
        <v>#DIV/0!</v>
      </c>
      <c r="H16" s="113">
        <v>0</v>
      </c>
      <c r="I16" s="34" t="e">
        <f t="shared" si="2"/>
        <v>#DIV/0!</v>
      </c>
      <c r="J16" s="327"/>
    </row>
    <row r="17" spans="1:10">
      <c r="A17" s="320"/>
      <c r="B17" s="349" t="s">
        <v>138</v>
      </c>
      <c r="C17" s="349"/>
      <c r="D17" s="33">
        <v>0</v>
      </c>
      <c r="E17" s="33" t="s">
        <v>6</v>
      </c>
      <c r="F17" s="113">
        <v>0</v>
      </c>
      <c r="G17" s="34" t="e">
        <f t="shared" si="0"/>
        <v>#DIV/0!</v>
      </c>
      <c r="H17" s="113">
        <v>0</v>
      </c>
      <c r="I17" s="34" t="e">
        <f t="shared" si="2"/>
        <v>#DIV/0!</v>
      </c>
      <c r="J17" s="327"/>
    </row>
    <row r="18" spans="1:10" ht="21.9" customHeight="1">
      <c r="A18" s="321"/>
      <c r="B18" s="349" t="s">
        <v>18</v>
      </c>
      <c r="C18" s="349"/>
      <c r="D18" s="33">
        <v>0</v>
      </c>
      <c r="E18" s="33" t="s">
        <v>6</v>
      </c>
      <c r="F18" s="113">
        <v>0</v>
      </c>
      <c r="G18" s="34" t="e">
        <f>F18/$F$1</f>
        <v>#DIV/0!</v>
      </c>
      <c r="H18" s="113">
        <v>0</v>
      </c>
      <c r="I18" s="34" t="e">
        <f t="shared" si="1"/>
        <v>#DIV/0!</v>
      </c>
      <c r="J18" s="328"/>
    </row>
    <row r="19" spans="1:10" ht="21.9" customHeight="1">
      <c r="A19" s="321"/>
      <c r="B19" s="349" t="s">
        <v>19</v>
      </c>
      <c r="C19" s="349"/>
      <c r="D19" s="33">
        <v>0</v>
      </c>
      <c r="E19" s="33" t="s">
        <v>6</v>
      </c>
      <c r="F19" s="113">
        <v>0</v>
      </c>
      <c r="G19" s="34" t="e">
        <f t="shared" si="0"/>
        <v>#DIV/0!</v>
      </c>
      <c r="H19" s="113">
        <v>0</v>
      </c>
      <c r="I19" s="34" t="e">
        <f t="shared" si="1"/>
        <v>#DIV/0!</v>
      </c>
      <c r="J19" s="328"/>
    </row>
    <row r="20" spans="1:10" ht="21.9" customHeight="1">
      <c r="A20" s="321"/>
      <c r="B20" s="349" t="s">
        <v>20</v>
      </c>
      <c r="C20" s="349"/>
      <c r="D20" s="33">
        <v>0</v>
      </c>
      <c r="E20" s="33" t="s">
        <v>1</v>
      </c>
      <c r="F20" s="113">
        <v>0</v>
      </c>
      <c r="G20" s="34" t="e">
        <f t="shared" si="0"/>
        <v>#DIV/0!</v>
      </c>
      <c r="H20" s="113">
        <v>0</v>
      </c>
      <c r="I20" s="34" t="e">
        <f t="shared" si="1"/>
        <v>#DIV/0!</v>
      </c>
      <c r="J20" s="328"/>
    </row>
    <row r="21" spans="1:10" ht="21.9" customHeight="1">
      <c r="A21" s="322"/>
      <c r="B21" s="349" t="s">
        <v>139</v>
      </c>
      <c r="C21" s="349"/>
      <c r="D21" s="29">
        <v>0</v>
      </c>
      <c r="E21" s="29" t="s">
        <v>1</v>
      </c>
      <c r="F21" s="113">
        <v>0</v>
      </c>
      <c r="G21" s="35" t="e">
        <f t="shared" si="0"/>
        <v>#DIV/0!</v>
      </c>
      <c r="H21" s="117">
        <v>0</v>
      </c>
      <c r="I21" s="35" t="e">
        <f t="shared" si="1"/>
        <v>#DIV/0!</v>
      </c>
      <c r="J21" s="329"/>
    </row>
    <row r="22" spans="1:10" ht="21.9" customHeight="1" thickBot="1">
      <c r="A22" s="305"/>
      <c r="B22" s="313" t="s">
        <v>5</v>
      </c>
      <c r="C22" s="314"/>
      <c r="D22" s="314"/>
      <c r="E22" s="315"/>
      <c r="F22" s="114">
        <f>SUM(F5:F21)</f>
        <v>0</v>
      </c>
      <c r="G22" s="36" t="e">
        <f t="shared" si="0"/>
        <v>#DIV/0!</v>
      </c>
      <c r="H22" s="114">
        <f>SUM(H5:H21)</f>
        <v>0</v>
      </c>
      <c r="I22" s="36" t="e">
        <f t="shared" si="1"/>
        <v>#DIV/0!</v>
      </c>
      <c r="J22" s="310"/>
    </row>
    <row r="23" spans="1:10" ht="21.9" customHeight="1">
      <c r="A23" s="323" t="s">
        <v>21</v>
      </c>
      <c r="B23" s="342" t="s">
        <v>140</v>
      </c>
      <c r="C23" s="307"/>
      <c r="D23" s="178">
        <v>0</v>
      </c>
      <c r="E23" s="178" t="s">
        <v>1</v>
      </c>
      <c r="F23" s="112">
        <v>0</v>
      </c>
      <c r="G23" s="31" t="e">
        <f t="shared" si="0"/>
        <v>#DIV/0!</v>
      </c>
      <c r="H23" s="112">
        <v>0</v>
      </c>
      <c r="I23" s="31" t="e">
        <f t="shared" si="1"/>
        <v>#DIV/0!</v>
      </c>
      <c r="J23" s="308">
        <f>SUM(F26,H26)</f>
        <v>0</v>
      </c>
    </row>
    <row r="24" spans="1:10" ht="21.9" customHeight="1">
      <c r="A24" s="304"/>
      <c r="B24" s="332" t="s">
        <v>141</v>
      </c>
      <c r="C24" s="312"/>
      <c r="D24" s="37">
        <v>0</v>
      </c>
      <c r="E24" s="37" t="s">
        <v>9</v>
      </c>
      <c r="F24" s="115">
        <v>0</v>
      </c>
      <c r="G24" s="35" t="e">
        <f t="shared" si="0"/>
        <v>#DIV/0!</v>
      </c>
      <c r="H24" s="116">
        <v>0</v>
      </c>
      <c r="I24" s="35" t="e">
        <f t="shared" si="1"/>
        <v>#DIV/0!</v>
      </c>
      <c r="J24" s="309"/>
    </row>
    <row r="25" spans="1:10" ht="21.9" customHeight="1">
      <c r="A25" s="322"/>
      <c r="B25" s="332" t="s">
        <v>13</v>
      </c>
      <c r="C25" s="312"/>
      <c r="D25" s="29">
        <v>0</v>
      </c>
      <c r="E25" s="29" t="s">
        <v>6</v>
      </c>
      <c r="F25" s="113">
        <v>0</v>
      </c>
      <c r="G25" s="35" t="e">
        <f t="shared" si="0"/>
        <v>#DIV/0!</v>
      </c>
      <c r="H25" s="117">
        <v>0</v>
      </c>
      <c r="I25" s="35" t="e">
        <f t="shared" si="1"/>
        <v>#DIV/0!</v>
      </c>
      <c r="J25" s="329"/>
    </row>
    <row r="26" spans="1:10" ht="21.9" customHeight="1" thickBot="1">
      <c r="A26" s="305"/>
      <c r="B26" s="313" t="s">
        <v>5</v>
      </c>
      <c r="C26" s="314"/>
      <c r="D26" s="314"/>
      <c r="E26" s="315"/>
      <c r="F26" s="114">
        <f>SUM(F23:F25)</f>
        <v>0</v>
      </c>
      <c r="G26" s="36" t="e">
        <f t="shared" si="0"/>
        <v>#DIV/0!</v>
      </c>
      <c r="H26" s="114">
        <f>SUM(H23:H25)</f>
        <v>0</v>
      </c>
      <c r="I26" s="36" t="e">
        <f t="shared" si="1"/>
        <v>#DIV/0!</v>
      </c>
      <c r="J26" s="310"/>
    </row>
    <row r="27" spans="1:10" ht="21.9" customHeight="1">
      <c r="A27" s="323" t="s">
        <v>22</v>
      </c>
      <c r="B27" s="330" t="s">
        <v>20</v>
      </c>
      <c r="C27" s="331"/>
      <c r="D27" s="178">
        <v>0</v>
      </c>
      <c r="E27" s="178" t="s">
        <v>1</v>
      </c>
      <c r="F27" s="112">
        <v>0</v>
      </c>
      <c r="G27" s="31" t="e">
        <f t="shared" si="0"/>
        <v>#DIV/0!</v>
      </c>
      <c r="H27" s="112">
        <v>0</v>
      </c>
      <c r="I27" s="31" t="e">
        <f t="shared" si="1"/>
        <v>#DIV/0!</v>
      </c>
      <c r="J27" s="308">
        <f>SUM(F29,H29)</f>
        <v>0</v>
      </c>
    </row>
    <row r="28" spans="1:10" ht="21.9" customHeight="1">
      <c r="A28" s="304"/>
      <c r="B28" s="332" t="s">
        <v>19</v>
      </c>
      <c r="C28" s="312"/>
      <c r="D28" s="37">
        <v>0</v>
      </c>
      <c r="E28" s="37" t="s">
        <v>6</v>
      </c>
      <c r="F28" s="116">
        <v>0</v>
      </c>
      <c r="G28" s="38" t="e">
        <f t="shared" si="0"/>
        <v>#DIV/0!</v>
      </c>
      <c r="H28" s="116">
        <v>0</v>
      </c>
      <c r="I28" s="38" t="e">
        <f t="shared" si="1"/>
        <v>#DIV/0!</v>
      </c>
      <c r="J28" s="309"/>
    </row>
    <row r="29" spans="1:10" ht="21.9" customHeight="1" thickBot="1">
      <c r="A29" s="305"/>
      <c r="B29" s="313" t="s">
        <v>5</v>
      </c>
      <c r="C29" s="314"/>
      <c r="D29" s="314"/>
      <c r="E29" s="315"/>
      <c r="F29" s="114">
        <f>SUM(F27:F28)</f>
        <v>0</v>
      </c>
      <c r="G29" s="36" t="e">
        <f t="shared" si="0"/>
        <v>#DIV/0!</v>
      </c>
      <c r="H29" s="114">
        <f>SUM(H27:H28)</f>
        <v>0</v>
      </c>
      <c r="I29" s="36" t="e">
        <f t="shared" si="1"/>
        <v>#DIV/0!</v>
      </c>
      <c r="J29" s="310"/>
    </row>
    <row r="30" spans="1:10" ht="21.9" customHeight="1">
      <c r="A30" s="323" t="s">
        <v>7</v>
      </c>
      <c r="B30" s="330" t="s">
        <v>8</v>
      </c>
      <c r="C30" s="331"/>
      <c r="D30" s="178">
        <v>0</v>
      </c>
      <c r="E30" s="178" t="s">
        <v>9</v>
      </c>
      <c r="F30" s="112">
        <v>0</v>
      </c>
      <c r="G30" s="31" t="e">
        <f t="shared" si="0"/>
        <v>#DIV/0!</v>
      </c>
      <c r="H30" s="112">
        <v>0</v>
      </c>
      <c r="I30" s="31" t="e">
        <f t="shared" si="1"/>
        <v>#DIV/0!</v>
      </c>
      <c r="J30" s="308">
        <f>SUM(F34,H34)</f>
        <v>0</v>
      </c>
    </row>
    <row r="31" spans="1:10" ht="21.9" customHeight="1">
      <c r="A31" s="321"/>
      <c r="B31" s="332" t="s">
        <v>10</v>
      </c>
      <c r="C31" s="312"/>
      <c r="D31" s="33">
        <v>0</v>
      </c>
      <c r="E31" s="33" t="s">
        <v>9</v>
      </c>
      <c r="F31" s="113">
        <v>0</v>
      </c>
      <c r="G31" s="34" t="e">
        <f t="shared" si="0"/>
        <v>#DIV/0!</v>
      </c>
      <c r="H31" s="113">
        <v>0</v>
      </c>
      <c r="I31" s="34" t="e">
        <f t="shared" si="1"/>
        <v>#DIV/0!</v>
      </c>
      <c r="J31" s="328"/>
    </row>
    <row r="32" spans="1:10" ht="21.9" customHeight="1">
      <c r="A32" s="321"/>
      <c r="B32" s="332" t="s">
        <v>11</v>
      </c>
      <c r="C32" s="312"/>
      <c r="D32" s="33">
        <v>0</v>
      </c>
      <c r="E32" s="33" t="s">
        <v>9</v>
      </c>
      <c r="F32" s="113">
        <v>0</v>
      </c>
      <c r="G32" s="34" t="e">
        <f t="shared" si="0"/>
        <v>#DIV/0!</v>
      </c>
      <c r="H32" s="113">
        <v>0</v>
      </c>
      <c r="I32" s="34" t="e">
        <f t="shared" si="1"/>
        <v>#DIV/0!</v>
      </c>
      <c r="J32" s="328"/>
    </row>
    <row r="33" spans="1:10" ht="21.9" customHeight="1">
      <c r="A33" s="322"/>
      <c r="B33" s="332" t="s">
        <v>12</v>
      </c>
      <c r="C33" s="312"/>
      <c r="D33" s="29">
        <v>0</v>
      </c>
      <c r="E33" s="29" t="s">
        <v>9</v>
      </c>
      <c r="F33" s="113">
        <v>0</v>
      </c>
      <c r="G33" s="35" t="e">
        <f t="shared" si="0"/>
        <v>#DIV/0!</v>
      </c>
      <c r="H33" s="117">
        <v>0</v>
      </c>
      <c r="I33" s="35" t="e">
        <f t="shared" si="1"/>
        <v>#DIV/0!</v>
      </c>
      <c r="J33" s="329"/>
    </row>
    <row r="34" spans="1:10" ht="21.9" customHeight="1" thickBot="1">
      <c r="A34" s="305"/>
      <c r="B34" s="313" t="s">
        <v>5</v>
      </c>
      <c r="C34" s="314"/>
      <c r="D34" s="314"/>
      <c r="E34" s="315"/>
      <c r="F34" s="114">
        <f>SUM(F30:F33)</f>
        <v>0</v>
      </c>
      <c r="G34" s="36" t="e">
        <f t="shared" si="0"/>
        <v>#DIV/0!</v>
      </c>
      <c r="H34" s="114">
        <f>SUM(H30:H33)</f>
        <v>0</v>
      </c>
      <c r="I34" s="36" t="e">
        <f t="shared" si="1"/>
        <v>#DIV/0!</v>
      </c>
      <c r="J34" s="310"/>
    </row>
    <row r="35" spans="1:10" ht="21.9" customHeight="1">
      <c r="A35" s="320" t="s">
        <v>14</v>
      </c>
      <c r="B35" s="333" t="s">
        <v>142</v>
      </c>
      <c r="C35" s="334"/>
      <c r="D35" s="39">
        <v>0</v>
      </c>
      <c r="E35" s="39" t="s">
        <v>9</v>
      </c>
      <c r="F35" s="115">
        <v>0</v>
      </c>
      <c r="G35" s="40" t="e">
        <f t="shared" si="0"/>
        <v>#DIV/0!</v>
      </c>
      <c r="H35" s="115">
        <v>0</v>
      </c>
      <c r="I35" s="40" t="e">
        <f t="shared" si="1"/>
        <v>#DIV/0!</v>
      </c>
      <c r="J35" s="327">
        <f>SUM(F38,H38)</f>
        <v>0</v>
      </c>
    </row>
    <row r="36" spans="1:10" ht="21.9" customHeight="1">
      <c r="A36" s="321"/>
      <c r="B36" s="332" t="s">
        <v>143</v>
      </c>
      <c r="C36" s="312"/>
      <c r="D36" s="33">
        <v>0</v>
      </c>
      <c r="E36" s="33" t="s">
        <v>9</v>
      </c>
      <c r="F36" s="113">
        <v>0</v>
      </c>
      <c r="G36" s="34" t="e">
        <f t="shared" si="0"/>
        <v>#DIV/0!</v>
      </c>
      <c r="H36" s="113">
        <v>0</v>
      </c>
      <c r="I36" s="34" t="e">
        <f t="shared" si="1"/>
        <v>#DIV/0!</v>
      </c>
      <c r="J36" s="328"/>
    </row>
    <row r="37" spans="1:10" ht="21.9" customHeight="1">
      <c r="A37" s="322"/>
      <c r="B37" s="332" t="s">
        <v>14</v>
      </c>
      <c r="C37" s="312"/>
      <c r="D37" s="29">
        <v>0</v>
      </c>
      <c r="E37" s="29"/>
      <c r="F37" s="113">
        <v>0</v>
      </c>
      <c r="G37" s="35" t="e">
        <f t="shared" si="0"/>
        <v>#DIV/0!</v>
      </c>
      <c r="H37" s="117">
        <v>0</v>
      </c>
      <c r="I37" s="35" t="e">
        <f t="shared" si="1"/>
        <v>#DIV/0!</v>
      </c>
      <c r="J37" s="329"/>
    </row>
    <row r="38" spans="1:10" ht="21.9" customHeight="1" thickBot="1">
      <c r="A38" s="305"/>
      <c r="B38" s="313" t="s">
        <v>5</v>
      </c>
      <c r="C38" s="314"/>
      <c r="D38" s="314"/>
      <c r="E38" s="315"/>
      <c r="F38" s="114">
        <f>SUM(F35:F37)</f>
        <v>0</v>
      </c>
      <c r="G38" s="24" t="e">
        <f t="shared" si="0"/>
        <v>#DIV/0!</v>
      </c>
      <c r="H38" s="114">
        <f>SUM(H35:H37)</f>
        <v>0</v>
      </c>
      <c r="I38" s="41" t="e">
        <f t="shared" si="1"/>
        <v>#DIV/0!</v>
      </c>
      <c r="J38" s="310"/>
    </row>
    <row r="39" spans="1:10" ht="21.9" customHeight="1">
      <c r="A39" s="323" t="s">
        <v>355</v>
      </c>
      <c r="B39" s="330" t="s">
        <v>0</v>
      </c>
      <c r="C39" s="331"/>
      <c r="D39" s="178">
        <v>0</v>
      </c>
      <c r="E39" s="178" t="s">
        <v>1</v>
      </c>
      <c r="F39" s="112">
        <v>0</v>
      </c>
      <c r="G39" s="31" t="e">
        <f>F39/$F$1</f>
        <v>#DIV/0!</v>
      </c>
      <c r="H39" s="112">
        <v>0</v>
      </c>
      <c r="I39" s="31" t="e">
        <f>H39/$I$1</f>
        <v>#DIV/0!</v>
      </c>
      <c r="J39" s="308">
        <f>SUM(F43,H43)</f>
        <v>0</v>
      </c>
    </row>
    <row r="40" spans="1:10" ht="21.9" customHeight="1">
      <c r="A40" s="324"/>
      <c r="B40" s="332" t="s">
        <v>2</v>
      </c>
      <c r="C40" s="312"/>
      <c r="D40" s="33">
        <v>0</v>
      </c>
      <c r="E40" s="33" t="s">
        <v>1</v>
      </c>
      <c r="F40" s="113">
        <v>0</v>
      </c>
      <c r="G40" s="34" t="e">
        <f>F40/$F$1</f>
        <v>#DIV/0!</v>
      </c>
      <c r="H40" s="113">
        <v>0</v>
      </c>
      <c r="I40" s="34" t="e">
        <f>H40/$I$1</f>
        <v>#DIV/0!</v>
      </c>
      <c r="J40" s="328"/>
    </row>
    <row r="41" spans="1:10" ht="21.9" customHeight="1">
      <c r="A41" s="324"/>
      <c r="B41" s="332" t="s">
        <v>3</v>
      </c>
      <c r="C41" s="312"/>
      <c r="D41" s="33">
        <v>0</v>
      </c>
      <c r="E41" s="33" t="s">
        <v>1</v>
      </c>
      <c r="F41" s="113">
        <v>0</v>
      </c>
      <c r="G41" s="34" t="e">
        <f>F41/$F$1</f>
        <v>#DIV/0!</v>
      </c>
      <c r="H41" s="113">
        <v>0</v>
      </c>
      <c r="I41" s="34" t="e">
        <f>H41/$I$1</f>
        <v>#DIV/0!</v>
      </c>
      <c r="J41" s="328"/>
    </row>
    <row r="42" spans="1:10" ht="21.9" customHeight="1">
      <c r="A42" s="325"/>
      <c r="B42" s="332" t="s">
        <v>4</v>
      </c>
      <c r="C42" s="312"/>
      <c r="D42" s="29">
        <v>0</v>
      </c>
      <c r="E42" s="29" t="s">
        <v>1</v>
      </c>
      <c r="F42" s="113">
        <v>0</v>
      </c>
      <c r="G42" s="35" t="e">
        <f>F42/$F$1</f>
        <v>#DIV/0!</v>
      </c>
      <c r="H42" s="117">
        <v>0</v>
      </c>
      <c r="I42" s="35" t="e">
        <f>H42/$I$1</f>
        <v>#DIV/0!</v>
      </c>
      <c r="J42" s="329"/>
    </row>
    <row r="43" spans="1:10" ht="21.9" customHeight="1" thickBot="1">
      <c r="A43" s="326"/>
      <c r="B43" s="313" t="s">
        <v>5</v>
      </c>
      <c r="C43" s="314"/>
      <c r="D43" s="314"/>
      <c r="E43" s="315"/>
      <c r="F43" s="114">
        <f>SUM(F39:F42)</f>
        <v>0</v>
      </c>
      <c r="G43" s="36" t="e">
        <f>F43/$F$1</f>
        <v>#DIV/0!</v>
      </c>
      <c r="H43" s="114">
        <f>SUM(H39:H42)</f>
        <v>0</v>
      </c>
      <c r="I43" s="36" t="e">
        <f>H43/$I$1</f>
        <v>#DIV/0!</v>
      </c>
      <c r="J43" s="310"/>
    </row>
    <row r="44" spans="1:10" s="195" customFormat="1" ht="21.9" customHeight="1">
      <c r="A44" s="303" t="s">
        <v>356</v>
      </c>
      <c r="B44" s="306" t="s">
        <v>398</v>
      </c>
      <c r="C44" s="307"/>
      <c r="D44" s="203">
        <v>0</v>
      </c>
      <c r="E44" s="222" t="s">
        <v>357</v>
      </c>
      <c r="F44" s="112">
        <v>0</v>
      </c>
      <c r="G44" s="31" t="e">
        <f t="shared" ref="G44:G46" si="3">F44/$F$1</f>
        <v>#DIV/0!</v>
      </c>
      <c r="H44" s="112">
        <v>0</v>
      </c>
      <c r="I44" s="31" t="e">
        <f t="shared" ref="I44:I46" si="4">H44/$I$1</f>
        <v>#DIV/0!</v>
      </c>
      <c r="J44" s="308">
        <f>SUM(F46,H46)</f>
        <v>0</v>
      </c>
    </row>
    <row r="45" spans="1:10" s="195" customFormat="1" ht="21.9" customHeight="1">
      <c r="A45" s="304"/>
      <c r="B45" s="311" t="s">
        <v>354</v>
      </c>
      <c r="C45" s="312"/>
      <c r="D45" s="37">
        <v>0</v>
      </c>
      <c r="E45" s="37" t="s">
        <v>9</v>
      </c>
      <c r="F45" s="115">
        <v>0</v>
      </c>
      <c r="G45" s="35" t="e">
        <f t="shared" si="3"/>
        <v>#DIV/0!</v>
      </c>
      <c r="H45" s="116">
        <v>0</v>
      </c>
      <c r="I45" s="35" t="e">
        <f t="shared" si="4"/>
        <v>#DIV/0!</v>
      </c>
      <c r="J45" s="309"/>
    </row>
    <row r="46" spans="1:10" s="195" customFormat="1" ht="21.9" customHeight="1" thickBot="1">
      <c r="A46" s="305"/>
      <c r="B46" s="313" t="s">
        <v>5</v>
      </c>
      <c r="C46" s="314"/>
      <c r="D46" s="314"/>
      <c r="E46" s="315"/>
      <c r="F46" s="114">
        <f>SUM(F44:F45)</f>
        <v>0</v>
      </c>
      <c r="G46" s="36" t="e">
        <f t="shared" si="3"/>
        <v>#DIV/0!</v>
      </c>
      <c r="H46" s="114">
        <f>SUM(H44:H45)</f>
        <v>0</v>
      </c>
      <c r="I46" s="36" t="e">
        <f t="shared" si="4"/>
        <v>#DIV/0!</v>
      </c>
      <c r="J46" s="310"/>
    </row>
    <row r="47" spans="1:10" ht="21.9" customHeight="1">
      <c r="A47" s="104"/>
      <c r="B47" s="105"/>
      <c r="C47" s="105"/>
      <c r="D47" s="5"/>
      <c r="E47" s="5"/>
      <c r="F47" s="106"/>
      <c r="G47" s="107"/>
      <c r="H47" s="106"/>
      <c r="I47" s="108"/>
      <c r="J47" s="109"/>
    </row>
    <row r="48" spans="1:10" s="170" customFormat="1" ht="38" customHeight="1">
      <c r="A48" s="99" t="s">
        <v>360</v>
      </c>
      <c r="B48" s="249" t="s">
        <v>410</v>
      </c>
      <c r="C48" s="249"/>
      <c r="D48" s="249"/>
      <c r="E48" s="249"/>
      <c r="F48" s="249"/>
      <c r="G48" s="249"/>
      <c r="H48" s="249"/>
      <c r="I48" s="249"/>
      <c r="J48" s="249"/>
    </row>
    <row r="49" spans="1:10" s="170" customFormat="1" ht="38" customHeight="1">
      <c r="A49" s="99" t="s">
        <v>361</v>
      </c>
      <c r="B49" s="249" t="s">
        <v>411</v>
      </c>
      <c r="C49" s="249"/>
      <c r="D49" s="249"/>
      <c r="E49" s="249"/>
      <c r="F49" s="249"/>
      <c r="G49" s="249"/>
      <c r="H49" s="249"/>
      <c r="I49" s="249"/>
      <c r="J49" s="249"/>
    </row>
    <row r="50" spans="1:10" s="170" customFormat="1" ht="22" customHeight="1">
      <c r="A50" s="99" t="s">
        <v>362</v>
      </c>
      <c r="B50" s="337" t="s">
        <v>373</v>
      </c>
      <c r="C50" s="249"/>
      <c r="D50" s="249"/>
      <c r="E50" s="249"/>
      <c r="F50" s="249"/>
      <c r="G50" s="249"/>
      <c r="H50" s="249"/>
      <c r="I50" s="249"/>
      <c r="J50" s="249"/>
    </row>
    <row r="51" spans="1:10" s="170" customFormat="1" ht="22" customHeight="1">
      <c r="A51" s="99" t="s">
        <v>363</v>
      </c>
      <c r="B51" s="249" t="s">
        <v>364</v>
      </c>
      <c r="C51" s="249"/>
      <c r="D51" s="249"/>
      <c r="E51" s="249"/>
      <c r="F51" s="249"/>
      <c r="G51" s="249"/>
      <c r="H51" s="249"/>
      <c r="I51" s="249"/>
      <c r="J51" s="249"/>
    </row>
    <row r="52" spans="1:10" s="170" customFormat="1" ht="38" customHeight="1">
      <c r="A52" s="99" t="s">
        <v>365</v>
      </c>
      <c r="B52" s="249" t="s">
        <v>366</v>
      </c>
      <c r="C52" s="249"/>
      <c r="D52" s="249"/>
      <c r="E52" s="249"/>
      <c r="F52" s="249"/>
      <c r="G52" s="249"/>
      <c r="H52" s="249"/>
      <c r="I52" s="249"/>
      <c r="J52" s="249"/>
    </row>
    <row r="53" spans="1:10" s="170" customFormat="1" ht="22" customHeight="1">
      <c r="A53" s="99" t="s">
        <v>367</v>
      </c>
      <c r="B53" s="249" t="s">
        <v>368</v>
      </c>
      <c r="C53" s="249"/>
      <c r="D53" s="249"/>
      <c r="E53" s="249"/>
      <c r="F53" s="249"/>
      <c r="G53" s="249"/>
      <c r="H53" s="249"/>
      <c r="I53" s="249"/>
      <c r="J53" s="249"/>
    </row>
    <row r="54" spans="1:10" s="170" customFormat="1" ht="22" customHeight="1">
      <c r="A54" s="99" t="s">
        <v>369</v>
      </c>
      <c r="B54" s="335" t="s">
        <v>358</v>
      </c>
      <c r="C54" s="335"/>
      <c r="D54" s="335"/>
      <c r="E54" s="335"/>
      <c r="F54" s="335"/>
      <c r="G54" s="335"/>
      <c r="H54" s="335"/>
      <c r="I54" s="335"/>
      <c r="J54" s="335"/>
    </row>
    <row r="55" spans="1:10" s="200" customFormat="1" ht="38" customHeight="1">
      <c r="A55" s="99" t="s">
        <v>370</v>
      </c>
      <c r="B55" s="336" t="s">
        <v>412</v>
      </c>
      <c r="C55" s="336"/>
      <c r="D55" s="336"/>
      <c r="E55" s="336"/>
      <c r="F55" s="336"/>
      <c r="G55" s="336"/>
      <c r="H55" s="336"/>
      <c r="I55" s="336"/>
      <c r="J55" s="336"/>
    </row>
    <row r="56" spans="1:10" s="170" customFormat="1" ht="22" customHeight="1">
      <c r="A56" s="99" t="s">
        <v>371</v>
      </c>
      <c r="B56" s="335" t="s">
        <v>359</v>
      </c>
      <c r="C56" s="335"/>
      <c r="D56" s="335"/>
      <c r="E56" s="335"/>
      <c r="F56" s="335"/>
      <c r="G56" s="335"/>
      <c r="H56" s="335"/>
      <c r="I56" s="335"/>
      <c r="J56" s="335"/>
    </row>
  </sheetData>
  <mergeCells count="64">
    <mergeCell ref="A3:C4"/>
    <mergeCell ref="B17:C17"/>
    <mergeCell ref="A5:A22"/>
    <mergeCell ref="B18:C18"/>
    <mergeCell ref="B19:C19"/>
    <mergeCell ref="B20:C20"/>
    <mergeCell ref="B21:C21"/>
    <mergeCell ref="A23:A26"/>
    <mergeCell ref="B5:B8"/>
    <mergeCell ref="B9:B12"/>
    <mergeCell ref="B13:B16"/>
    <mergeCell ref="B23:C23"/>
    <mergeCell ref="B22:E22"/>
    <mergeCell ref="B24:C24"/>
    <mergeCell ref="B25:C25"/>
    <mergeCell ref="B56:J56"/>
    <mergeCell ref="B52:J52"/>
    <mergeCell ref="B53:J53"/>
    <mergeCell ref="B55:J55"/>
    <mergeCell ref="A27:A29"/>
    <mergeCell ref="B54:J54"/>
    <mergeCell ref="B33:C33"/>
    <mergeCell ref="B27:C27"/>
    <mergeCell ref="B28:C28"/>
    <mergeCell ref="B43:E43"/>
    <mergeCell ref="B39:C39"/>
    <mergeCell ref="B40:C40"/>
    <mergeCell ref="B41:C41"/>
    <mergeCell ref="B42:C42"/>
    <mergeCell ref="B49:J49"/>
    <mergeCell ref="B50:J50"/>
    <mergeCell ref="B51:J51"/>
    <mergeCell ref="B48:J48"/>
    <mergeCell ref="J35:J38"/>
    <mergeCell ref="B37:C37"/>
    <mergeCell ref="B36:C36"/>
    <mergeCell ref="B35:C35"/>
    <mergeCell ref="J23:J26"/>
    <mergeCell ref="J27:J29"/>
    <mergeCell ref="J30:J34"/>
    <mergeCell ref="J39:J43"/>
    <mergeCell ref="B34:E34"/>
    <mergeCell ref="B26:E26"/>
    <mergeCell ref="B38:E38"/>
    <mergeCell ref="B29:E29"/>
    <mergeCell ref="B30:C30"/>
    <mergeCell ref="B31:C31"/>
    <mergeCell ref="B32:C32"/>
    <mergeCell ref="B1:C1"/>
    <mergeCell ref="A44:A46"/>
    <mergeCell ref="B44:C44"/>
    <mergeCell ref="J44:J46"/>
    <mergeCell ref="B45:C45"/>
    <mergeCell ref="B46:E46"/>
    <mergeCell ref="D3:E3"/>
    <mergeCell ref="F3:G3"/>
    <mergeCell ref="H3:I3"/>
    <mergeCell ref="F1:G1"/>
    <mergeCell ref="I1:J1"/>
    <mergeCell ref="J3:J4"/>
    <mergeCell ref="A35:A38"/>
    <mergeCell ref="A30:A34"/>
    <mergeCell ref="A39:A43"/>
    <mergeCell ref="J5:J22"/>
  </mergeCells>
  <phoneticPr fontId="2" type="noConversion"/>
  <printOptions horizontalCentered="1"/>
  <pageMargins left="0.31496062992125984" right="0.31496062992125984" top="0.78740157480314965" bottom="0.70866141732283472" header="0.39370078740157483" footer="0.39370078740157483"/>
  <pageSetup paperSize="9" scale="87" orientation="landscape" horizontalDpi="300" verticalDpi="300" r:id="rId1"/>
  <headerFooter alignWithMargins="0">
    <oddHeader>&amp;L&amp;14&amp;A&amp;C&amp;"Arial,標準"&amp;14 &amp;U112&amp;"新細明體,標準"年度&amp;U　經常門經費執行彙整表</oddHeader>
  </headerFooter>
  <rowBreaks count="2" manualBreakCount="2">
    <brk id="26" max="16383" man="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tabColor theme="2"/>
  </sheetPr>
  <dimension ref="A1:P44"/>
  <sheetViews>
    <sheetView zoomScaleNormal="100" workbookViewId="0">
      <selection sqref="A1:O1"/>
    </sheetView>
  </sheetViews>
  <sheetFormatPr defaultColWidth="9" defaultRowHeight="14"/>
  <cols>
    <col min="1" max="1" width="6.6328125" style="43" customWidth="1"/>
    <col min="2" max="3" width="9" style="43" bestFit="1" customWidth="1"/>
    <col min="4" max="4" width="12.6328125" style="43" customWidth="1"/>
    <col min="5" max="6" width="8.6328125" style="43" customWidth="1"/>
    <col min="7" max="7" width="9.6328125" style="72" customWidth="1"/>
    <col min="8" max="8" width="9.6328125" style="43" customWidth="1"/>
    <col min="9" max="9" width="10.6328125" style="72" customWidth="1"/>
    <col min="10" max="10" width="8.90625" style="72" customWidth="1"/>
    <col min="11" max="11" width="10.6328125" style="72" customWidth="1"/>
    <col min="12" max="12" width="9.6328125" style="43" customWidth="1"/>
    <col min="13" max="14" width="10.6328125" style="43" customWidth="1"/>
    <col min="15" max="15" width="7.6328125" style="43" customWidth="1"/>
    <col min="16" max="16384" width="9" style="43"/>
  </cols>
  <sheetData>
    <row r="1" spans="1:15" ht="30.15" customHeight="1" thickBot="1">
      <c r="A1" s="365" t="s">
        <v>379</v>
      </c>
      <c r="B1" s="365"/>
      <c r="C1" s="365"/>
      <c r="D1" s="365"/>
      <c r="E1" s="366"/>
      <c r="F1" s="366"/>
      <c r="G1" s="366"/>
      <c r="H1" s="366"/>
      <c r="I1" s="366"/>
      <c r="J1" s="366"/>
      <c r="K1" s="366"/>
      <c r="L1" s="366"/>
      <c r="M1" s="366"/>
      <c r="N1" s="366"/>
      <c r="O1" s="366"/>
    </row>
    <row r="2" spans="1:15" s="50" customFormat="1">
      <c r="A2" s="358" t="s">
        <v>92</v>
      </c>
      <c r="B2" s="360" t="s">
        <v>93</v>
      </c>
      <c r="C2" s="354" t="s">
        <v>94</v>
      </c>
      <c r="D2" s="354" t="s">
        <v>95</v>
      </c>
      <c r="E2" s="354" t="s">
        <v>96</v>
      </c>
      <c r="F2" s="354" t="s">
        <v>97</v>
      </c>
      <c r="G2" s="363" t="s">
        <v>98</v>
      </c>
      <c r="H2" s="360" t="s">
        <v>99</v>
      </c>
      <c r="I2" s="363" t="s">
        <v>100</v>
      </c>
      <c r="J2" s="356" t="s">
        <v>101</v>
      </c>
      <c r="K2" s="354" t="s">
        <v>102</v>
      </c>
      <c r="L2" s="354" t="s">
        <v>103</v>
      </c>
      <c r="M2" s="354" t="s">
        <v>104</v>
      </c>
      <c r="N2" s="354"/>
      <c r="O2" s="361" t="s">
        <v>105</v>
      </c>
    </row>
    <row r="3" spans="1:15" s="50" customFormat="1" ht="29">
      <c r="A3" s="359"/>
      <c r="B3" s="357"/>
      <c r="C3" s="357"/>
      <c r="D3" s="355"/>
      <c r="E3" s="355"/>
      <c r="F3" s="355"/>
      <c r="G3" s="355"/>
      <c r="H3" s="357"/>
      <c r="I3" s="357"/>
      <c r="J3" s="357"/>
      <c r="K3" s="357"/>
      <c r="L3" s="355"/>
      <c r="M3" s="180" t="s">
        <v>106</v>
      </c>
      <c r="N3" s="180" t="s">
        <v>107</v>
      </c>
      <c r="O3" s="362"/>
    </row>
    <row r="4" spans="1:15" ht="17.149999999999999" customHeight="1">
      <c r="A4" s="181"/>
      <c r="B4" s="180"/>
      <c r="C4" s="180"/>
      <c r="D4" s="184"/>
      <c r="E4" s="180"/>
      <c r="F4" s="180"/>
      <c r="G4" s="73"/>
      <c r="H4" s="188"/>
      <c r="I4" s="75"/>
      <c r="J4" s="52"/>
      <c r="K4" s="52"/>
      <c r="L4" s="188"/>
      <c r="M4" s="75"/>
      <c r="N4" s="75"/>
      <c r="O4" s="62"/>
    </row>
    <row r="5" spans="1:15" ht="17.149999999999999" customHeight="1">
      <c r="A5" s="181"/>
      <c r="B5" s="180"/>
      <c r="C5" s="180"/>
      <c r="D5" s="184"/>
      <c r="E5" s="180"/>
      <c r="F5" s="180"/>
      <c r="G5" s="73"/>
      <c r="H5" s="188"/>
      <c r="I5" s="75"/>
      <c r="J5" s="52"/>
      <c r="K5" s="52"/>
      <c r="L5" s="188"/>
      <c r="M5" s="75"/>
      <c r="N5" s="75"/>
      <c r="O5" s="62"/>
    </row>
    <row r="6" spans="1:15" ht="17.149999999999999" customHeight="1">
      <c r="A6" s="181"/>
      <c r="B6" s="180"/>
      <c r="C6" s="180"/>
      <c r="D6" s="184"/>
      <c r="E6" s="180"/>
      <c r="F6" s="180"/>
      <c r="G6" s="73"/>
      <c r="H6" s="188"/>
      <c r="I6" s="75"/>
      <c r="J6" s="52"/>
      <c r="K6" s="52"/>
      <c r="L6" s="188"/>
      <c r="M6" s="75"/>
      <c r="N6" s="75"/>
      <c r="O6" s="62"/>
    </row>
    <row r="7" spans="1:15" ht="17.149999999999999" customHeight="1">
      <c r="A7" s="181"/>
      <c r="B7" s="180"/>
      <c r="C7" s="180"/>
      <c r="D7" s="184"/>
      <c r="E7" s="180"/>
      <c r="F7" s="180"/>
      <c r="G7" s="73"/>
      <c r="H7" s="188"/>
      <c r="I7" s="75"/>
      <c r="J7" s="52"/>
      <c r="K7" s="52"/>
      <c r="L7" s="188"/>
      <c r="M7" s="75"/>
      <c r="N7" s="75"/>
      <c r="O7" s="62"/>
    </row>
    <row r="8" spans="1:15" ht="17.149999999999999" customHeight="1">
      <c r="A8" s="181"/>
      <c r="B8" s="180"/>
      <c r="C8" s="180"/>
      <c r="D8" s="184"/>
      <c r="E8" s="180"/>
      <c r="F8" s="180"/>
      <c r="G8" s="73"/>
      <c r="H8" s="188"/>
      <c r="I8" s="75"/>
      <c r="J8" s="52"/>
      <c r="K8" s="52"/>
      <c r="L8" s="188"/>
      <c r="M8" s="75"/>
      <c r="N8" s="75"/>
      <c r="O8" s="62"/>
    </row>
    <row r="9" spans="1:15" ht="17.149999999999999" customHeight="1">
      <c r="A9" s="181"/>
      <c r="B9" s="180"/>
      <c r="C9" s="180"/>
      <c r="D9" s="184"/>
      <c r="E9" s="180"/>
      <c r="F9" s="180"/>
      <c r="G9" s="73"/>
      <c r="H9" s="188"/>
      <c r="I9" s="75"/>
      <c r="J9" s="52"/>
      <c r="K9" s="52"/>
      <c r="L9" s="188"/>
      <c r="M9" s="75"/>
      <c r="N9" s="75"/>
      <c r="O9" s="62"/>
    </row>
    <row r="10" spans="1:15" ht="17.149999999999999" customHeight="1">
      <c r="A10" s="181"/>
      <c r="B10" s="180"/>
      <c r="C10" s="180"/>
      <c r="D10" s="184"/>
      <c r="E10" s="180"/>
      <c r="F10" s="180"/>
      <c r="G10" s="73"/>
      <c r="H10" s="188"/>
      <c r="I10" s="75"/>
      <c r="J10" s="52"/>
      <c r="K10" s="52"/>
      <c r="L10" s="188"/>
      <c r="M10" s="75"/>
      <c r="N10" s="75"/>
      <c r="O10" s="62"/>
    </row>
    <row r="11" spans="1:15" ht="17.149999999999999" customHeight="1" thickBot="1">
      <c r="A11" s="54"/>
      <c r="B11" s="45"/>
      <c r="C11" s="45"/>
      <c r="D11" s="185"/>
      <c r="E11" s="45"/>
      <c r="F11" s="45"/>
      <c r="G11" s="74"/>
      <c r="H11" s="189"/>
      <c r="I11" s="76"/>
      <c r="J11" s="55"/>
      <c r="K11" s="55"/>
      <c r="L11" s="189"/>
      <c r="M11" s="76"/>
      <c r="N11" s="76"/>
      <c r="O11" s="63"/>
    </row>
    <row r="12" spans="1:15" ht="17.149999999999999" customHeight="1" thickBot="1">
      <c r="A12" s="351" t="s">
        <v>108</v>
      </c>
      <c r="B12" s="352"/>
      <c r="C12" s="352"/>
      <c r="D12" s="352"/>
      <c r="E12" s="352"/>
      <c r="F12" s="352"/>
      <c r="G12" s="352"/>
      <c r="H12" s="353"/>
      <c r="I12" s="119">
        <f>SUM(I4:I11)</f>
        <v>0</v>
      </c>
      <c r="J12" s="120"/>
      <c r="K12" s="120"/>
      <c r="L12" s="121"/>
      <c r="M12" s="119">
        <f>SUM(M4:M11)</f>
        <v>0</v>
      </c>
      <c r="N12" s="119">
        <f>SUM(N4:N11)</f>
        <v>0</v>
      </c>
      <c r="O12" s="122"/>
    </row>
    <row r="13" spans="1:15" ht="17.149999999999999" customHeight="1">
      <c r="A13" s="49"/>
      <c r="B13" s="49"/>
      <c r="C13" s="49"/>
      <c r="D13" s="49"/>
      <c r="E13" s="49"/>
      <c r="F13" s="49"/>
      <c r="G13" s="49"/>
      <c r="H13" s="49"/>
      <c r="I13" s="87"/>
      <c r="J13" s="110"/>
      <c r="K13" s="110"/>
      <c r="L13" s="49"/>
      <c r="M13" s="87"/>
      <c r="N13" s="87"/>
      <c r="O13" s="49"/>
    </row>
    <row r="14" spans="1:15" ht="30.15" customHeight="1" thickBot="1">
      <c r="A14" s="365" t="s">
        <v>109</v>
      </c>
      <c r="B14" s="365"/>
      <c r="C14" s="365"/>
      <c r="D14" s="365"/>
      <c r="E14" s="366"/>
      <c r="F14" s="366"/>
      <c r="G14" s="366"/>
      <c r="H14" s="366"/>
      <c r="I14" s="366"/>
      <c r="J14" s="366"/>
      <c r="K14" s="366"/>
      <c r="L14" s="366"/>
      <c r="M14" s="366"/>
      <c r="N14" s="366"/>
      <c r="O14" s="366"/>
    </row>
    <row r="15" spans="1:15" s="50" customFormat="1">
      <c r="A15" s="358" t="s">
        <v>92</v>
      </c>
      <c r="B15" s="360" t="s">
        <v>93</v>
      </c>
      <c r="C15" s="354" t="s">
        <v>94</v>
      </c>
      <c r="D15" s="354" t="s">
        <v>95</v>
      </c>
      <c r="E15" s="354" t="s">
        <v>110</v>
      </c>
      <c r="F15" s="354" t="s">
        <v>97</v>
      </c>
      <c r="G15" s="363" t="s">
        <v>98</v>
      </c>
      <c r="H15" s="360" t="s">
        <v>99</v>
      </c>
      <c r="I15" s="363" t="s">
        <v>100</v>
      </c>
      <c r="J15" s="356" t="s">
        <v>101</v>
      </c>
      <c r="K15" s="354" t="s">
        <v>102</v>
      </c>
      <c r="L15" s="354" t="s">
        <v>103</v>
      </c>
      <c r="M15" s="354" t="s">
        <v>104</v>
      </c>
      <c r="N15" s="354"/>
      <c r="O15" s="361" t="s">
        <v>105</v>
      </c>
    </row>
    <row r="16" spans="1:15" s="50" customFormat="1" ht="29">
      <c r="A16" s="359"/>
      <c r="B16" s="357"/>
      <c r="C16" s="357"/>
      <c r="D16" s="355"/>
      <c r="E16" s="355"/>
      <c r="F16" s="355"/>
      <c r="G16" s="355"/>
      <c r="H16" s="357"/>
      <c r="I16" s="357"/>
      <c r="J16" s="357"/>
      <c r="K16" s="357"/>
      <c r="L16" s="355"/>
      <c r="M16" s="180" t="s">
        <v>106</v>
      </c>
      <c r="N16" s="180" t="s">
        <v>107</v>
      </c>
      <c r="O16" s="362"/>
    </row>
    <row r="17" spans="1:15" ht="17.149999999999999" customHeight="1">
      <c r="A17" s="181"/>
      <c r="B17" s="180"/>
      <c r="C17" s="180"/>
      <c r="D17" s="184"/>
      <c r="E17" s="180"/>
      <c r="F17" s="180"/>
      <c r="G17" s="73"/>
      <c r="H17" s="188"/>
      <c r="I17" s="75"/>
      <c r="J17" s="52"/>
      <c r="K17" s="52"/>
      <c r="L17" s="188"/>
      <c r="M17" s="75"/>
      <c r="N17" s="75"/>
      <c r="O17" s="62"/>
    </row>
    <row r="18" spans="1:15" ht="17.149999999999999" customHeight="1">
      <c r="A18" s="181"/>
      <c r="B18" s="180"/>
      <c r="C18" s="180"/>
      <c r="D18" s="184"/>
      <c r="E18" s="180"/>
      <c r="F18" s="180"/>
      <c r="G18" s="73"/>
      <c r="H18" s="188"/>
      <c r="I18" s="75"/>
      <c r="J18" s="52"/>
      <c r="K18" s="52"/>
      <c r="L18" s="188"/>
      <c r="M18" s="75"/>
      <c r="N18" s="75"/>
      <c r="O18" s="62"/>
    </row>
    <row r="19" spans="1:15" ht="17.149999999999999" customHeight="1">
      <c r="A19" s="181"/>
      <c r="B19" s="180"/>
      <c r="C19" s="180"/>
      <c r="D19" s="184"/>
      <c r="E19" s="180"/>
      <c r="F19" s="180"/>
      <c r="G19" s="73"/>
      <c r="H19" s="188"/>
      <c r="I19" s="75"/>
      <c r="J19" s="52"/>
      <c r="K19" s="52"/>
      <c r="L19" s="188"/>
      <c r="M19" s="75"/>
      <c r="N19" s="75"/>
      <c r="O19" s="62"/>
    </row>
    <row r="20" spans="1:15" ht="17.149999999999999" customHeight="1">
      <c r="A20" s="181"/>
      <c r="B20" s="180"/>
      <c r="C20" s="180"/>
      <c r="D20" s="184"/>
      <c r="E20" s="180"/>
      <c r="F20" s="180"/>
      <c r="G20" s="73"/>
      <c r="H20" s="188"/>
      <c r="I20" s="75"/>
      <c r="J20" s="52"/>
      <c r="K20" s="52"/>
      <c r="L20" s="188"/>
      <c r="M20" s="75"/>
      <c r="N20" s="75"/>
      <c r="O20" s="62"/>
    </row>
    <row r="21" spans="1:15" ht="17.149999999999999" customHeight="1">
      <c r="A21" s="181"/>
      <c r="B21" s="180"/>
      <c r="C21" s="180"/>
      <c r="D21" s="184"/>
      <c r="E21" s="180"/>
      <c r="F21" s="180"/>
      <c r="G21" s="73"/>
      <c r="H21" s="188"/>
      <c r="I21" s="75"/>
      <c r="J21" s="52"/>
      <c r="K21" s="52"/>
      <c r="L21" s="188"/>
      <c r="M21" s="75"/>
      <c r="N21" s="75"/>
      <c r="O21" s="62"/>
    </row>
    <row r="22" spans="1:15" ht="17.149999999999999" customHeight="1">
      <c r="A22" s="181"/>
      <c r="B22" s="180"/>
      <c r="C22" s="180"/>
      <c r="D22" s="184"/>
      <c r="E22" s="180"/>
      <c r="F22" s="180"/>
      <c r="G22" s="73"/>
      <c r="H22" s="188"/>
      <c r="I22" s="75"/>
      <c r="J22" s="52"/>
      <c r="K22" s="52"/>
      <c r="L22" s="188"/>
      <c r="M22" s="75"/>
      <c r="N22" s="75"/>
      <c r="O22" s="62"/>
    </row>
    <row r="23" spans="1:15" ht="17.149999999999999" customHeight="1">
      <c r="A23" s="181"/>
      <c r="B23" s="180"/>
      <c r="C23" s="180"/>
      <c r="D23" s="184"/>
      <c r="E23" s="180"/>
      <c r="F23" s="180"/>
      <c r="G23" s="73"/>
      <c r="H23" s="188"/>
      <c r="I23" s="75"/>
      <c r="J23" s="52"/>
      <c r="K23" s="52"/>
      <c r="L23" s="188"/>
      <c r="M23" s="75"/>
      <c r="N23" s="75"/>
      <c r="O23" s="62"/>
    </row>
    <row r="24" spans="1:15" ht="17.149999999999999" customHeight="1" thickBot="1">
      <c r="A24" s="54"/>
      <c r="B24" s="45"/>
      <c r="C24" s="45"/>
      <c r="D24" s="185"/>
      <c r="E24" s="45"/>
      <c r="F24" s="45"/>
      <c r="G24" s="74"/>
      <c r="H24" s="189"/>
      <c r="I24" s="76"/>
      <c r="J24" s="55"/>
      <c r="K24" s="55"/>
      <c r="L24" s="189"/>
      <c r="M24" s="76"/>
      <c r="N24" s="76"/>
      <c r="O24" s="63"/>
    </row>
    <row r="25" spans="1:15" ht="17.149999999999999" customHeight="1" thickBot="1">
      <c r="A25" s="351" t="s">
        <v>108</v>
      </c>
      <c r="B25" s="352"/>
      <c r="C25" s="352"/>
      <c r="D25" s="352"/>
      <c r="E25" s="352"/>
      <c r="F25" s="352"/>
      <c r="G25" s="352"/>
      <c r="H25" s="353"/>
      <c r="I25" s="119">
        <f>SUM(I17:I24)</f>
        <v>0</v>
      </c>
      <c r="J25" s="120"/>
      <c r="K25" s="120"/>
      <c r="L25" s="121"/>
      <c r="M25" s="119">
        <f>SUM(M17:M24)</f>
        <v>0</v>
      </c>
      <c r="N25" s="119">
        <f>SUM(N17:N24)</f>
        <v>0</v>
      </c>
      <c r="O25" s="122"/>
    </row>
    <row r="26" spans="1:15" ht="17.149999999999999" customHeight="1">
      <c r="A26" s="49"/>
      <c r="B26" s="49"/>
      <c r="C26" s="49"/>
      <c r="D26" s="49"/>
      <c r="E26" s="49"/>
      <c r="F26" s="49"/>
      <c r="G26" s="87"/>
      <c r="H26" s="110"/>
      <c r="I26" s="110"/>
      <c r="J26" s="49"/>
      <c r="K26" s="87"/>
      <c r="L26" s="87"/>
      <c r="M26" s="49"/>
    </row>
    <row r="27" spans="1:15" ht="30.15" customHeight="1" thickBot="1">
      <c r="A27" s="365" t="s">
        <v>111</v>
      </c>
      <c r="B27" s="365"/>
      <c r="C27" s="365"/>
      <c r="D27" s="365"/>
      <c r="E27" s="366"/>
      <c r="F27" s="366"/>
      <c r="G27" s="366"/>
      <c r="H27" s="366"/>
      <c r="I27" s="366"/>
      <c r="J27" s="366"/>
      <c r="K27" s="366"/>
      <c r="L27" s="366"/>
      <c r="M27" s="366"/>
      <c r="N27" s="366"/>
      <c r="O27" s="366"/>
    </row>
    <row r="28" spans="1:15" s="50" customFormat="1">
      <c r="A28" s="358" t="s">
        <v>92</v>
      </c>
      <c r="B28" s="360" t="s">
        <v>93</v>
      </c>
      <c r="C28" s="354" t="s">
        <v>94</v>
      </c>
      <c r="D28" s="354" t="s">
        <v>95</v>
      </c>
      <c r="E28" s="354" t="s">
        <v>110</v>
      </c>
      <c r="F28" s="354" t="s">
        <v>97</v>
      </c>
      <c r="G28" s="363" t="s">
        <v>98</v>
      </c>
      <c r="H28" s="360" t="s">
        <v>99</v>
      </c>
      <c r="I28" s="363" t="s">
        <v>100</v>
      </c>
      <c r="J28" s="356" t="s">
        <v>101</v>
      </c>
      <c r="K28" s="354" t="s">
        <v>102</v>
      </c>
      <c r="L28" s="354" t="s">
        <v>103</v>
      </c>
      <c r="M28" s="354" t="s">
        <v>104</v>
      </c>
      <c r="N28" s="354"/>
      <c r="O28" s="361" t="s">
        <v>105</v>
      </c>
    </row>
    <row r="29" spans="1:15" s="50" customFormat="1" ht="29">
      <c r="A29" s="359"/>
      <c r="B29" s="357"/>
      <c r="C29" s="357"/>
      <c r="D29" s="355"/>
      <c r="E29" s="355"/>
      <c r="F29" s="355"/>
      <c r="G29" s="355"/>
      <c r="H29" s="357"/>
      <c r="I29" s="357"/>
      <c r="J29" s="357"/>
      <c r="K29" s="357"/>
      <c r="L29" s="355"/>
      <c r="M29" s="180" t="s">
        <v>106</v>
      </c>
      <c r="N29" s="180" t="s">
        <v>107</v>
      </c>
      <c r="O29" s="362"/>
    </row>
    <row r="30" spans="1:15" ht="17.149999999999999" customHeight="1">
      <c r="A30" s="181"/>
      <c r="B30" s="180"/>
      <c r="C30" s="180"/>
      <c r="D30" s="184"/>
      <c r="E30" s="180"/>
      <c r="F30" s="180"/>
      <c r="G30" s="73"/>
      <c r="H30" s="188"/>
      <c r="I30" s="75"/>
      <c r="J30" s="52"/>
      <c r="K30" s="52"/>
      <c r="L30" s="188"/>
      <c r="M30" s="75"/>
      <c r="N30" s="75"/>
      <c r="O30" s="62"/>
    </row>
    <row r="31" spans="1:15" ht="17.149999999999999" customHeight="1">
      <c r="A31" s="181"/>
      <c r="B31" s="180"/>
      <c r="C31" s="180"/>
      <c r="D31" s="184"/>
      <c r="E31" s="180"/>
      <c r="F31" s="180"/>
      <c r="G31" s="73"/>
      <c r="H31" s="188"/>
      <c r="I31" s="75"/>
      <c r="J31" s="52"/>
      <c r="K31" s="52"/>
      <c r="L31" s="188"/>
      <c r="M31" s="75"/>
      <c r="N31" s="75"/>
      <c r="O31" s="62"/>
    </row>
    <row r="32" spans="1:15" ht="17.149999999999999" customHeight="1">
      <c r="A32" s="181"/>
      <c r="B32" s="180"/>
      <c r="C32" s="180"/>
      <c r="D32" s="184"/>
      <c r="E32" s="180"/>
      <c r="F32" s="180"/>
      <c r="G32" s="73"/>
      <c r="H32" s="188"/>
      <c r="I32" s="75"/>
      <c r="J32" s="52"/>
      <c r="K32" s="52"/>
      <c r="L32" s="188"/>
      <c r="M32" s="75"/>
      <c r="N32" s="75"/>
      <c r="O32" s="62"/>
    </row>
    <row r="33" spans="1:16" ht="17.149999999999999" customHeight="1">
      <c r="A33" s="181"/>
      <c r="B33" s="180"/>
      <c r="C33" s="180"/>
      <c r="D33" s="184"/>
      <c r="E33" s="180"/>
      <c r="F33" s="180"/>
      <c r="G33" s="73"/>
      <c r="H33" s="188"/>
      <c r="I33" s="75"/>
      <c r="J33" s="52"/>
      <c r="K33" s="52"/>
      <c r="L33" s="188"/>
      <c r="M33" s="75"/>
      <c r="N33" s="75"/>
      <c r="O33" s="62"/>
    </row>
    <row r="34" spans="1:16" ht="17.149999999999999" customHeight="1">
      <c r="A34" s="181"/>
      <c r="B34" s="180"/>
      <c r="C34" s="180"/>
      <c r="D34" s="184"/>
      <c r="E34" s="180"/>
      <c r="F34" s="180"/>
      <c r="G34" s="73"/>
      <c r="H34" s="188"/>
      <c r="I34" s="75"/>
      <c r="J34" s="52"/>
      <c r="K34" s="52"/>
      <c r="L34" s="188"/>
      <c r="M34" s="75"/>
      <c r="N34" s="75"/>
      <c r="O34" s="62"/>
    </row>
    <row r="35" spans="1:16" ht="17.149999999999999" customHeight="1">
      <c r="A35" s="181"/>
      <c r="B35" s="180"/>
      <c r="C35" s="180"/>
      <c r="D35" s="184"/>
      <c r="E35" s="180"/>
      <c r="F35" s="180"/>
      <c r="G35" s="73"/>
      <c r="H35" s="188"/>
      <c r="I35" s="75"/>
      <c r="J35" s="52"/>
      <c r="K35" s="52"/>
      <c r="L35" s="188"/>
      <c r="M35" s="75"/>
      <c r="N35" s="75"/>
      <c r="O35" s="62"/>
    </row>
    <row r="36" spans="1:16" ht="17.149999999999999" customHeight="1">
      <c r="A36" s="181"/>
      <c r="B36" s="180"/>
      <c r="C36" s="180"/>
      <c r="D36" s="184"/>
      <c r="E36" s="180"/>
      <c r="F36" s="180"/>
      <c r="G36" s="73"/>
      <c r="H36" s="188"/>
      <c r="I36" s="75"/>
      <c r="J36" s="52"/>
      <c r="K36" s="52"/>
      <c r="L36" s="188"/>
      <c r="M36" s="75"/>
      <c r="N36" s="75"/>
      <c r="O36" s="62"/>
    </row>
    <row r="37" spans="1:16" ht="17.149999999999999" customHeight="1" thickBot="1">
      <c r="A37" s="54"/>
      <c r="B37" s="45"/>
      <c r="C37" s="45"/>
      <c r="D37" s="185"/>
      <c r="E37" s="45"/>
      <c r="F37" s="45"/>
      <c r="G37" s="74"/>
      <c r="H37" s="189"/>
      <c r="I37" s="76"/>
      <c r="J37" s="55"/>
      <c r="K37" s="55"/>
      <c r="L37" s="189"/>
      <c r="M37" s="76"/>
      <c r="N37" s="76"/>
      <c r="O37" s="63"/>
    </row>
    <row r="38" spans="1:16" ht="17.149999999999999" customHeight="1" thickBot="1">
      <c r="A38" s="351" t="s">
        <v>108</v>
      </c>
      <c r="B38" s="352"/>
      <c r="C38" s="352"/>
      <c r="D38" s="352"/>
      <c r="E38" s="352"/>
      <c r="F38" s="352"/>
      <c r="G38" s="352"/>
      <c r="H38" s="353"/>
      <c r="I38" s="119">
        <f>SUM(I30:I37)</f>
        <v>0</v>
      </c>
      <c r="J38" s="120"/>
      <c r="K38" s="120"/>
      <c r="L38" s="121"/>
      <c r="M38" s="119">
        <f>SUM(M30:M37)</f>
        <v>0</v>
      </c>
      <c r="N38" s="119">
        <f>SUM(N30:N37)</f>
        <v>0</v>
      </c>
      <c r="O38" s="122"/>
    </row>
    <row r="39" spans="1:16" ht="17.149999999999999" customHeight="1">
      <c r="A39" s="49"/>
      <c r="B39" s="49"/>
      <c r="C39" s="49"/>
      <c r="D39" s="49"/>
      <c r="E39" s="49"/>
      <c r="F39" s="49"/>
      <c r="G39" s="87"/>
      <c r="H39" s="110"/>
      <c r="I39" s="110"/>
      <c r="J39" s="49"/>
      <c r="K39" s="87"/>
      <c r="L39" s="87"/>
      <c r="M39" s="49"/>
    </row>
    <row r="40" spans="1:16" s="176" customFormat="1" ht="38" customHeight="1">
      <c r="A40" s="97" t="s">
        <v>112</v>
      </c>
      <c r="B40" s="280" t="s">
        <v>413</v>
      </c>
      <c r="C40" s="454"/>
      <c r="D40" s="454"/>
      <c r="E40" s="454"/>
      <c r="F40" s="454"/>
      <c r="G40" s="454"/>
      <c r="H40" s="454"/>
      <c r="I40" s="454"/>
      <c r="J40" s="454"/>
      <c r="K40" s="454"/>
      <c r="L40" s="454"/>
      <c r="M40" s="454"/>
      <c r="N40" s="454"/>
      <c r="O40" s="454"/>
      <c r="P40" s="177"/>
    </row>
    <row r="41" spans="1:16" s="176" customFormat="1" ht="38" customHeight="1">
      <c r="A41" s="97" t="s">
        <v>113</v>
      </c>
      <c r="B41" s="453" t="s">
        <v>414</v>
      </c>
      <c r="C41" s="455"/>
      <c r="D41" s="455"/>
      <c r="E41" s="455"/>
      <c r="F41" s="455"/>
      <c r="G41" s="455"/>
      <c r="H41" s="455"/>
      <c r="I41" s="455"/>
      <c r="J41" s="455"/>
      <c r="K41" s="455"/>
      <c r="L41" s="455"/>
      <c r="M41" s="455"/>
      <c r="N41" s="455"/>
      <c r="O41" s="455"/>
      <c r="P41" s="177"/>
    </row>
    <row r="42" spans="1:16" s="176" customFormat="1" ht="22" customHeight="1">
      <c r="A42" s="97" t="s">
        <v>114</v>
      </c>
      <c r="B42" s="350" t="s">
        <v>377</v>
      </c>
      <c r="C42" s="454"/>
      <c r="D42" s="454"/>
      <c r="E42" s="454"/>
      <c r="F42" s="454"/>
      <c r="G42" s="454"/>
      <c r="H42" s="454"/>
      <c r="I42" s="454"/>
      <c r="J42" s="454"/>
      <c r="K42" s="454"/>
      <c r="L42" s="454"/>
      <c r="M42" s="454"/>
      <c r="N42" s="454"/>
      <c r="O42" s="454"/>
      <c r="P42" s="177"/>
    </row>
    <row r="43" spans="1:16" s="176" customFormat="1" ht="22" customHeight="1">
      <c r="A43" s="97" t="s">
        <v>115</v>
      </c>
      <c r="B43" s="280" t="s">
        <v>116</v>
      </c>
      <c r="C43" s="454"/>
      <c r="D43" s="454"/>
      <c r="E43" s="454"/>
      <c r="F43" s="454"/>
      <c r="G43" s="454"/>
      <c r="H43" s="454"/>
      <c r="I43" s="454"/>
      <c r="J43" s="454"/>
      <c r="K43" s="454"/>
      <c r="L43" s="454"/>
      <c r="M43" s="454"/>
      <c r="N43" s="454"/>
      <c r="O43" s="454"/>
      <c r="P43" s="177"/>
    </row>
    <row r="44" spans="1:16" s="176" customFormat="1" ht="22" customHeight="1">
      <c r="A44" s="97" t="s">
        <v>117</v>
      </c>
      <c r="B44" s="280" t="s">
        <v>40</v>
      </c>
      <c r="C44" s="454"/>
      <c r="D44" s="454"/>
      <c r="E44" s="454"/>
      <c r="F44" s="454"/>
      <c r="G44" s="454"/>
      <c r="H44" s="454"/>
      <c r="I44" s="454"/>
      <c r="J44" s="454"/>
      <c r="K44" s="454"/>
      <c r="L44" s="454"/>
      <c r="M44" s="454"/>
      <c r="N44" s="454"/>
      <c r="O44" s="454"/>
      <c r="P44" s="177"/>
    </row>
  </sheetData>
  <mergeCells count="53">
    <mergeCell ref="B40:O40"/>
    <mergeCell ref="B41:O41"/>
    <mergeCell ref="A1:O1"/>
    <mergeCell ref="A14:O14"/>
    <mergeCell ref="A27:O27"/>
    <mergeCell ref="A28:A29"/>
    <mergeCell ref="B28:B29"/>
    <mergeCell ref="C28:C29"/>
    <mergeCell ref="D28:D29"/>
    <mergeCell ref="E28:E29"/>
    <mergeCell ref="F28:F29"/>
    <mergeCell ref="G28:G29"/>
    <mergeCell ref="H28:H29"/>
    <mergeCell ref="H15:H16"/>
    <mergeCell ref="G15:G16"/>
    <mergeCell ref="K2:K3"/>
    <mergeCell ref="O2:O3"/>
    <mergeCell ref="M2:N2"/>
    <mergeCell ref="M28:N28"/>
    <mergeCell ref="O28:O29"/>
    <mergeCell ref="M15:N15"/>
    <mergeCell ref="I28:I29"/>
    <mergeCell ref="K15:K16"/>
    <mergeCell ref="L15:L16"/>
    <mergeCell ref="I15:I16"/>
    <mergeCell ref="J15:J16"/>
    <mergeCell ref="L2:L3"/>
    <mergeCell ref="A2:A3"/>
    <mergeCell ref="B2:B3"/>
    <mergeCell ref="C2:C3"/>
    <mergeCell ref="D2:D3"/>
    <mergeCell ref="E2:E3"/>
    <mergeCell ref="F2:F3"/>
    <mergeCell ref="G2:G3"/>
    <mergeCell ref="H2:H3"/>
    <mergeCell ref="I2:I3"/>
    <mergeCell ref="J2:J3"/>
    <mergeCell ref="B42:O42"/>
    <mergeCell ref="B43:O43"/>
    <mergeCell ref="B44:O44"/>
    <mergeCell ref="A12:H12"/>
    <mergeCell ref="F15:F16"/>
    <mergeCell ref="J28:J29"/>
    <mergeCell ref="A15:A16"/>
    <mergeCell ref="B15:B16"/>
    <mergeCell ref="C15:C16"/>
    <mergeCell ref="D15:D16"/>
    <mergeCell ref="E15:E16"/>
    <mergeCell ref="A38:H38"/>
    <mergeCell ref="O15:O16"/>
    <mergeCell ref="A25:H25"/>
    <mergeCell ref="K28:K29"/>
    <mergeCell ref="L28:L29"/>
  </mergeCells>
  <phoneticPr fontId="2" type="noConversion"/>
  <printOptions horizontalCentered="1"/>
  <pageMargins left="0.35433070866141736" right="0.35433070866141736" top="1.0236220472440944" bottom="0.98425196850393704" header="0.51181102362204722" footer="0.51181102362204722"/>
  <pageSetup paperSize="9" scale="95" orientation="landscape" horizontalDpi="300" verticalDpi="300" r:id="rId1"/>
  <headerFooter alignWithMargins="0">
    <oddHeader>&amp;L&amp;14&amp;A&amp;C&amp;14 &amp;"Arial,標準"&amp;U112&amp;"新細明體,標準"年度&amp;U　改善教學、教師薪資及師資結構執行表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已命名的範圍</vt:lpstr>
      </vt:variant>
      <vt:variant>
        <vt:i4>9</vt:i4>
      </vt:variant>
    </vt:vector>
  </HeadingPairs>
  <TitlesOfParts>
    <vt:vector size="25" baseType="lpstr">
      <vt:lpstr>首頁</vt:lpstr>
      <vt:lpstr>目錄</vt:lpstr>
      <vt:lpstr>附件一</vt:lpstr>
      <vt:lpstr>附件二</vt:lpstr>
      <vt:lpstr>附件三</vt:lpstr>
      <vt:lpstr>附件四</vt:lpstr>
      <vt:lpstr>附件五</vt:lpstr>
      <vt:lpstr>附件六</vt:lpstr>
      <vt:lpstr>附件六之(一A)</vt:lpstr>
      <vt:lpstr>附件六之(一B)</vt:lpstr>
      <vt:lpstr>附件六之(二)</vt:lpstr>
      <vt:lpstr>附件六之(三)</vt:lpstr>
      <vt:lpstr>附件六之(四)</vt:lpstr>
      <vt:lpstr>附件六之(五)</vt:lpstr>
      <vt:lpstr>附件六之(六)</vt:lpstr>
      <vt:lpstr>附件六之(七)</vt:lpstr>
      <vt:lpstr>首頁!Print_Area</vt:lpstr>
      <vt:lpstr>附件一!Print_Titles</vt:lpstr>
      <vt:lpstr>附件二!Print_Titles</vt:lpstr>
      <vt:lpstr>附件三!Print_Titles</vt:lpstr>
      <vt:lpstr>附件五!Print_Titles</vt:lpstr>
      <vt:lpstr>附件六!Print_Titles</vt:lpstr>
      <vt:lpstr>'附件六之(五)'!Print_Titles</vt:lpstr>
      <vt:lpstr>'附件六之(六)'!Print_Titles</vt:lpstr>
      <vt:lpstr>附件四!Print_Titles</vt:lpstr>
    </vt:vector>
  </TitlesOfParts>
  <Company>教育部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L</cp:lastModifiedBy>
  <cp:lastPrinted>2023-05-19T08:29:19Z</cp:lastPrinted>
  <dcterms:created xsi:type="dcterms:W3CDTF">2002-11-06T05:28:16Z</dcterms:created>
  <dcterms:modified xsi:type="dcterms:W3CDTF">2023-05-19T08:57:02Z</dcterms:modified>
</cp:coreProperties>
</file>